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<sst xmlns="http://schemas.openxmlformats.org/spreadsheetml/2006/main" count="827" uniqueCount="512">
  <si>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</si>
  <si>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</si>
  <si>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</si>
  <si>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</si>
  <si>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</si>
  <si>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</si>
  <si>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</si>
  <si>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</si>
  <si>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</si>
  <si>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</si>
  <si>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</si>
  <si>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</si>
  <si>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</si>
  <si>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</si>
  <si>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</si>
  <si>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</si>
  <si>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</si>
  <si>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</si>
  <si>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</si>
  <si>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</si>
  <si>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</si>
  <si>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</si>
  <si>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</si>
  <si>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</si>
  <si>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</si>
  <si>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</si>
  <si>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</si>
  <si>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</si>
  <si>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</si>
  <si>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</si>
  <si>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0023/2020   -   PREGÃO Nº 0012/2020</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</si>
  <si>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</si>
  <si>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</si>
  <si>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</si>
  <si>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</si>
  <si>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20672</t>
  </si>
  <si>
    <t>ACETATO DE BETAMETASONA + FOSFATO DISSÓDICO DE BETAMETASONA (3MG + 3MG) ML SUSP. INJETÁVEL.</t>
  </si>
  <si>
    <t>UN</t>
  </si>
  <si>
    <t>2</t>
  </si>
  <si>
    <t>20674</t>
  </si>
  <si>
    <t>ACICLOVIR 200MG COMPRIMIDO</t>
  </si>
  <si>
    <t>3</t>
  </si>
  <si>
    <t>33009</t>
  </si>
  <si>
    <t>ACICLOVIR 50 MG/G - CREME - BISNAGA 10 G</t>
  </si>
  <si>
    <t>4</t>
  </si>
  <si>
    <t>16848</t>
  </si>
  <si>
    <t>ACIDO ACETILSALICILICO COMPRIMIDO 100 MG</t>
  </si>
  <si>
    <t>5</t>
  </si>
  <si>
    <t>36274</t>
  </si>
  <si>
    <t>ACIDO FÓLICO 0,2 MG/ML SOLUÇÃO ORAL + CONTA GOTAS</t>
  </si>
  <si>
    <t>6</t>
  </si>
  <si>
    <t>16938</t>
  </si>
  <si>
    <t>ACIDO FOLICO, COMPRIMIDO 5MG</t>
  </si>
  <si>
    <t>7</t>
  </si>
  <si>
    <t>20675</t>
  </si>
  <si>
    <t>ALBENDAZOL 400MG COMPRIMIDO MASTIGÁVEL</t>
  </si>
  <si>
    <t>8</t>
  </si>
  <si>
    <t>11020</t>
  </si>
  <si>
    <t>ALBENDAZOL SOL. ORAL 40 MG/ML</t>
  </si>
  <si>
    <t>9</t>
  </si>
  <si>
    <t>16852</t>
  </si>
  <si>
    <t>ALENDRONATO DE SÓDIO 70 MG - COMPRIMIDO</t>
  </si>
  <si>
    <t>10</t>
  </si>
  <si>
    <t>16907</t>
  </si>
  <si>
    <t>ALOPURINOL 300 MG-COMPRIMIDO</t>
  </si>
  <si>
    <t>11</t>
  </si>
  <si>
    <t>20676</t>
  </si>
  <si>
    <t>AMINOFILINA 100MG COMPRIMIDO</t>
  </si>
  <si>
    <t>12</t>
  </si>
  <si>
    <t>30376</t>
  </si>
  <si>
    <t>AMOXICILINA + CLAVULANATO DE POTÁSSIO 50 + 12,5 MG/ML (SUSPENSÃO ORAL) FRASCO COM 75 ML + COPO DOSADOR</t>
  </si>
  <si>
    <t>13</t>
  </si>
  <si>
    <t>36286</t>
  </si>
  <si>
    <t>AMOXICILINA + CLAVULANATO DE POTÁSSIO 500 + 125 MG - COMPRIMIDO REVESTIDO</t>
  </si>
  <si>
    <t>14</t>
  </si>
  <si>
    <t>30373</t>
  </si>
  <si>
    <t>AMOXICILINA 50 MG/ML SUSPENSÃO (FRASCO COM 60 ML + COPO DOSADOR)</t>
  </si>
  <si>
    <t>15</t>
  </si>
  <si>
    <t>27741</t>
  </si>
  <si>
    <t>AMOXICILINA 500MG CPR</t>
  </si>
  <si>
    <t>16</t>
  </si>
  <si>
    <t>16905</t>
  </si>
  <si>
    <t>ANLODIPINO, BESILATO 10MG - COMPRIMIDO</t>
  </si>
  <si>
    <t>17</t>
  </si>
  <si>
    <t>21156</t>
  </si>
  <si>
    <t>ANLODIPINO, BESILATO 5MG COMPRIMIDO</t>
  </si>
  <si>
    <t>18</t>
  </si>
  <si>
    <t>16814</t>
  </si>
  <si>
    <t>ATENOLOL 50 MG - COMPRIMIDO</t>
  </si>
  <si>
    <t>19</t>
  </si>
  <si>
    <t>30375</t>
  </si>
  <si>
    <t>AZITROMICINA 40 MG/ML (600 MG) PÓ PARA SUSPENSÃO ORAL + COPO OU SERINGA DOSADORA</t>
  </si>
  <si>
    <t>20</t>
  </si>
  <si>
    <t>16805</t>
  </si>
  <si>
    <t>AZITROMICINA 500 MG - COMPRIMIDO</t>
  </si>
  <si>
    <t>21</t>
  </si>
  <si>
    <t>16686</t>
  </si>
  <si>
    <t>BECLOMETASONA, DIPROPIANATO USO ORAL 250MCG SPRAY FRASCO DOSEADOR COM AEROGADOR NASAL C/200 DOSES.</t>
  </si>
  <si>
    <t>22</t>
  </si>
  <si>
    <t>33051</t>
  </si>
  <si>
    <t>BENZILPENICILINA BENZATINA PÓ PARA SUSPENSÃO INJETÁVEL 1.200.000 UI - FRASCO AMPOLA + AMPOLA DILUENTE</t>
  </si>
  <si>
    <t>23</t>
  </si>
  <si>
    <t>33050</t>
  </si>
  <si>
    <t>BENZILPENICILINA BENZATINA PÓ PARA SUSPENSÃO INJETÁVEL 600.000 UI - FRASCO AMPOLA + AMPOLA DILUENTE</t>
  </si>
  <si>
    <t>24</t>
  </si>
  <si>
    <t>30374</t>
  </si>
  <si>
    <t>BENZOILMETRONIDAZOL 40 MG/ML - FRASCO COM 100 ML + COPO DOSADOR</t>
  </si>
  <si>
    <t>25</t>
  </si>
  <si>
    <t>16842</t>
  </si>
  <si>
    <t>BIPERIDENO 2MG-COMPRIMIDO</t>
  </si>
  <si>
    <t>26</t>
  </si>
  <si>
    <t>20860</t>
  </si>
  <si>
    <t>BROMOPRIPA 4MG/ML SOL. ORAL GOTAS 20ML</t>
  </si>
  <si>
    <t>27</t>
  </si>
  <si>
    <t>33010</t>
  </si>
  <si>
    <t>BUDESONIDA 32 MCG - AERSSOL NASAL - FRASCO COM 120 DOSES</t>
  </si>
  <si>
    <t>28</t>
  </si>
  <si>
    <t>33011</t>
  </si>
  <si>
    <t>BUDESONIDA 64 MCG - AERSSOL NASAL - FRASCO COM 120 DOSES</t>
  </si>
  <si>
    <t>29</t>
  </si>
  <si>
    <t>16862</t>
  </si>
  <si>
    <t>CAPTORPIL 25 MG - COMPRIMIDO</t>
  </si>
  <si>
    <t>30</t>
  </si>
  <si>
    <t>30377</t>
  </si>
  <si>
    <t>CARBAMAZEPINA 20 MG/ML (SUSPENSÃO ORAL) FRASCO COM 150 ML + COPO OU SERINGA DOSADORA</t>
  </si>
  <si>
    <t>31</t>
  </si>
  <si>
    <t>16895</t>
  </si>
  <si>
    <t>CARBAMAZEPINA 200 MG-COMPRIMIDO</t>
  </si>
  <si>
    <t>32</t>
  </si>
  <si>
    <t>16863</t>
  </si>
  <si>
    <t>CARBONATO DE CÁLCIO + COLECALCIFENOL 500 MG 400UI - COMPRIMIDO</t>
  </si>
  <si>
    <t>33</t>
  </si>
  <si>
    <t>16898</t>
  </si>
  <si>
    <t>CARBONATO DE LITIO 300 MG-COMPRIMIDO</t>
  </si>
  <si>
    <t>34</t>
  </si>
  <si>
    <t>16806</t>
  </si>
  <si>
    <t>CARVEDILOL 12,5 MG - COMPRIMIDO</t>
  </si>
  <si>
    <t>35</t>
  </si>
  <si>
    <t>16809</t>
  </si>
  <si>
    <t>CARVEDILOL 3,125 MG-COMPRIMIDO</t>
  </si>
  <si>
    <t>36</t>
  </si>
  <si>
    <t>33014</t>
  </si>
  <si>
    <t>CEFALEXINA 50 MG/ML - SUSPENSÃO ORAL - FRASCO COM 60 ML + COPO DOSADOR</t>
  </si>
  <si>
    <t>37</t>
  </si>
  <si>
    <t>30268</t>
  </si>
  <si>
    <t>CEFALEXINA 500 MG - CÁPSULA OU COMPRIMIDOS</t>
  </si>
  <si>
    <t>38</t>
  </si>
  <si>
    <t>33028</t>
  </si>
  <si>
    <t>CEFTRIAXONA 1 GRAMA (PÓ PARA APLICAÇÃO INJETÁVEL + DILUENTE LIDOCAÍNA 1%)</t>
  </si>
  <si>
    <t>39</t>
  </si>
  <si>
    <t>16834</t>
  </si>
  <si>
    <t>CETOCONAZOL 2% CREME</t>
  </si>
  <si>
    <t>40</t>
  </si>
  <si>
    <t>20682</t>
  </si>
  <si>
    <t>CINARIZINA 75MG COMPRIMIDO</t>
  </si>
  <si>
    <t>41</t>
  </si>
  <si>
    <t>33015</t>
  </si>
  <si>
    <t>CLONAZEPAM 2,5 MG/ML - SOLUÇÃO ORAL - FRASCO GOTEJADOR COM 20 ML</t>
  </si>
  <si>
    <t>42</t>
  </si>
  <si>
    <t>16811</t>
  </si>
  <si>
    <t>CLOPIDOGREL, BISSULFATO 75 MG COMPRIMIDO</t>
  </si>
  <si>
    <t>43</t>
  </si>
  <si>
    <t>33016</t>
  </si>
  <si>
    <t>CLORETO DE SÓDIO 0,9 % - SOLUÇÃO NASAL - FRASCO COM 20 ML</t>
  </si>
  <si>
    <t>44</t>
  </si>
  <si>
    <t>20684</t>
  </si>
  <si>
    <t>CLORIDRATO CLOMIPRAMINA 25 MG COMPRIMIDO</t>
  </si>
  <si>
    <t>45</t>
  </si>
  <si>
    <t>30378</t>
  </si>
  <si>
    <t>CLORIDRATO DE AMBROXOL (30 MG/ML) XAROPE ADULTO - FRASCO COM 100 ML + COPO DOSADOR</t>
  </si>
  <si>
    <t>46</t>
  </si>
  <si>
    <t>30379</t>
  </si>
  <si>
    <t>CLORIDRATO DE AMBROXOL 15 MG/ML - FRASCO COM 100 ML + COPO DOSADOR</t>
  </si>
  <si>
    <t>47</t>
  </si>
  <si>
    <t>20685</t>
  </si>
  <si>
    <t>CLORIDRATO DE AMIODARONA 200MG COMPRIMIDO</t>
  </si>
  <si>
    <t>48</t>
  </si>
  <si>
    <t>20686</t>
  </si>
  <si>
    <t>CLORIDRATO DE AMITRIPITILINA 25MG COMPRIMIDO</t>
  </si>
  <si>
    <t>49</t>
  </si>
  <si>
    <t>20688</t>
  </si>
  <si>
    <t>CLORIDRATO DE CIPROFLOXACINO 500MG COMPRIMIDO</t>
  </si>
  <si>
    <t>50</t>
  </si>
  <si>
    <t>20689</t>
  </si>
  <si>
    <t>CLORIDRATO DE CLORPROMAZINA 100MG COMPRIMIDO</t>
  </si>
  <si>
    <t>51</t>
  </si>
  <si>
    <t>20690</t>
  </si>
  <si>
    <t>CLORIDRATO DE CLORPROMAZINA 25 MG COMPRIMIDO</t>
  </si>
  <si>
    <t>52</t>
  </si>
  <si>
    <t>20691</t>
  </si>
  <si>
    <t>CLORIDRATO DE FLUOXETINA 20 MG COMPRIMIDO OU CAPSULA</t>
  </si>
  <si>
    <t>53</t>
  </si>
  <si>
    <t>20821</t>
  </si>
  <si>
    <t>CLORIDRATO DE LIDOCAINA 2% GEL 30 GRS</t>
  </si>
  <si>
    <t>54</t>
  </si>
  <si>
    <t>20693</t>
  </si>
  <si>
    <t>CLORIDRATO DE METFORMINA 500MG COMPRIMIDO</t>
  </si>
  <si>
    <t>55</t>
  </si>
  <si>
    <t>20694</t>
  </si>
  <si>
    <t>CLORIDRATO DE METFORMINA 850 MG COMPRIMIDO</t>
  </si>
  <si>
    <t>56</t>
  </si>
  <si>
    <t>20695</t>
  </si>
  <si>
    <t>CLORIDRATO DE METOCLOPRAMIDA 10MG COMPRIMIDO</t>
  </si>
  <si>
    <t>57</t>
  </si>
  <si>
    <t>20822</t>
  </si>
  <si>
    <t>CLORIDRATO DE METOCLOPRAMIDA 4MG/ML SOLUÇÃO ORAL 10ML.</t>
  </si>
  <si>
    <t>58</t>
  </si>
  <si>
    <t>33042</t>
  </si>
  <si>
    <t>CLORIDRATO DE NORTRIPTILINA 25 MG - CÁPSULA OU COMPRIMIDO</t>
  </si>
  <si>
    <t>59</t>
  </si>
  <si>
    <t>20697</t>
  </si>
  <si>
    <t>CLORIDRATO DE PROMETAZINA 25 COMPRIMIDO</t>
  </si>
  <si>
    <t>60</t>
  </si>
  <si>
    <t>20700</t>
  </si>
  <si>
    <t>CLORIDRATO DE RANITIDINA 150MG COMPRIMIDO</t>
  </si>
  <si>
    <t>61</t>
  </si>
  <si>
    <t>20703</t>
  </si>
  <si>
    <t>COMPLEXO B DRAGEAS</t>
  </si>
  <si>
    <t>62</t>
  </si>
  <si>
    <t>20824</t>
  </si>
  <si>
    <t>DECANOATO DE HALOPERIDOL 50MG/ML SOLUÇÃO INJETAVEL</t>
  </si>
  <si>
    <t>63</t>
  </si>
  <si>
    <t>20704</t>
  </si>
  <si>
    <t>DEXAMETASONA 4 MG COMPRIMIDO</t>
  </si>
  <si>
    <t>64</t>
  </si>
  <si>
    <t>16818</t>
  </si>
  <si>
    <t>DEXAMETASONA CREME 0,1%-BISNAGA 10 GR</t>
  </si>
  <si>
    <t>65</t>
  </si>
  <si>
    <t>30381</t>
  </si>
  <si>
    <t>DEXAMETASONA ELIXIR (0,1 MG/M) FRASCO COM 100 ML + COPO DOSADOR</t>
  </si>
  <si>
    <t>66</t>
  </si>
  <si>
    <t>16940</t>
  </si>
  <si>
    <t>DEXCLORFENIRANINA, MALEATO 2MG COMPRIMIDO</t>
  </si>
  <si>
    <t>67</t>
  </si>
  <si>
    <t>21158</t>
  </si>
  <si>
    <t>DIAZEPAN 5MG COMPRIMIDO</t>
  </si>
  <si>
    <t>68</t>
  </si>
  <si>
    <t>20862</t>
  </si>
  <si>
    <t>DICLOFENACO DE RESINATO SOL. ORAL 15MG/ML 20 ML</t>
  </si>
  <si>
    <t>69</t>
  </si>
  <si>
    <t>16841</t>
  </si>
  <si>
    <t>DICLOFENACO DE SÓDIO 50MG- COMPRIMIDO</t>
  </si>
  <si>
    <t>70</t>
  </si>
  <si>
    <t>16868</t>
  </si>
  <si>
    <t>DIGOXINA 0,25 MG - COMPRIMIDO</t>
  </si>
  <si>
    <t>71</t>
  </si>
  <si>
    <t>21560</t>
  </si>
  <si>
    <t>DIMETICONA 75MG/ML SOL. ORAL GOTAS 10 ML.</t>
  </si>
  <si>
    <t>72</t>
  </si>
  <si>
    <t>16835</t>
  </si>
  <si>
    <t>DIOSMINA 450 MG + HESPERIDINA 500 MG-COMPRIMIDO</t>
  </si>
  <si>
    <t>73</t>
  </si>
  <si>
    <t>27793</t>
  </si>
  <si>
    <t>DIPIRONA 500MG/ML GTS 10ML</t>
  </si>
  <si>
    <t>74</t>
  </si>
  <si>
    <t>16678</t>
  </si>
  <si>
    <t>DIPIRONA SÓDICA 500 MG COMPRIMIDO</t>
  </si>
  <si>
    <t>75</t>
  </si>
  <si>
    <t>16883</t>
  </si>
  <si>
    <t>DOXAZOSINA, MESILATO 2 MG-COMPRIMIDO</t>
  </si>
  <si>
    <t>76</t>
  </si>
  <si>
    <t>30269</t>
  </si>
  <si>
    <t>ENALAPRIL 10 MG COMPRIMIDO</t>
  </si>
  <si>
    <t>77</t>
  </si>
  <si>
    <t>16908</t>
  </si>
  <si>
    <t>ENALAPRIL, MALEATO , 20MG COMPRIMIDO</t>
  </si>
  <si>
    <t>78</t>
  </si>
  <si>
    <t>25433</t>
  </si>
  <si>
    <t>ESCOPOLAMINA, BUTILBROMETO 10 MG COMPRIMIDO</t>
  </si>
  <si>
    <t>79</t>
  </si>
  <si>
    <t>16871</t>
  </si>
  <si>
    <t>ESPIRONOLACTONA COMPRIMIDO 25 MG</t>
  </si>
  <si>
    <t>80</t>
  </si>
  <si>
    <t>20714</t>
  </si>
  <si>
    <t>FENITOINA SÓDICA 100MG COMPRIMIDO</t>
  </si>
  <si>
    <t>81</t>
  </si>
  <si>
    <t>20831</t>
  </si>
  <si>
    <t>FENOBARBITAL 40MG/ML SOLUÇÃO ORAL 20 ML</t>
  </si>
  <si>
    <t>82</t>
  </si>
  <si>
    <t>16918</t>
  </si>
  <si>
    <t>FENOBARBITAL COMPRIMIDO 100MG</t>
  </si>
  <si>
    <t>83</t>
  </si>
  <si>
    <t>20715</t>
  </si>
  <si>
    <t>FINASTERIDA 5MG COMPRIMIDO</t>
  </si>
  <si>
    <t>84</t>
  </si>
  <si>
    <t>16910</t>
  </si>
  <si>
    <t>FLUCONAZOL 150 MG-CAPSULAS</t>
  </si>
  <si>
    <t>85</t>
  </si>
  <si>
    <t>20717</t>
  </si>
  <si>
    <t>FUROSEMIDA 40MG COMPRIMIDO</t>
  </si>
  <si>
    <t>86</t>
  </si>
  <si>
    <t>33032</t>
  </si>
  <si>
    <t>GABAPENTINA 300 MG - CÁPSULA OU COMPRIMIDO</t>
  </si>
  <si>
    <t>87</t>
  </si>
  <si>
    <t>16889</t>
  </si>
  <si>
    <t>GLIBENCLAMINA, COMPRIMIDO 5MG</t>
  </si>
  <si>
    <t>88</t>
  </si>
  <si>
    <t>30382</t>
  </si>
  <si>
    <t>GUACO (MIKANIA GLOMERATA SPRENG.) SOLUÇÃO ORAL OU XAROPE (FRASCO CONTENDO 100, 120 OU 150 ML + COPO DOSADOR).</t>
  </si>
  <si>
    <t>89</t>
  </si>
  <si>
    <t>33048</t>
  </si>
  <si>
    <t>HALOPERIDOL 2MG/ML - SOLUÇÃO ORAL (GOTAS) - FRASCO COM 20 ML</t>
  </si>
  <si>
    <t>90</t>
  </si>
  <si>
    <t>20719</t>
  </si>
  <si>
    <t>HALOPERIDOL 5MG COMPRIMIDO</t>
  </si>
  <si>
    <t>91</t>
  </si>
  <si>
    <t>33017</t>
  </si>
  <si>
    <t>HEPARINA SÓDICA 5000 UI - SOLUÇÃO INJETÁVEL PARA APLICAÇÃO SUBCUTÂNEA - AMPOLA 0,25 ML</t>
  </si>
  <si>
    <t>92</t>
  </si>
  <si>
    <t>16875</t>
  </si>
  <si>
    <t>HIDROCLOROTIAZIDA COMPRIMIDO 25 MG</t>
  </si>
  <si>
    <t>93</t>
  </si>
  <si>
    <t>33019</t>
  </si>
  <si>
    <t>HIDRÓXIDO DE ALUMÍNIO SUSPENSÃO ORAL 61,5 MG - FRASCO 100 ML + COPO DOSADOR</t>
  </si>
  <si>
    <t>94</t>
  </si>
  <si>
    <t>20721</t>
  </si>
  <si>
    <t>IBUPROFENO 600MG COMPRIMIDO</t>
  </si>
  <si>
    <t>95</t>
  </si>
  <si>
    <t>30248</t>
  </si>
  <si>
    <t>IBUPROFENO GOTAS 50 MG/ML - FRASCO C/30 ML</t>
  </si>
  <si>
    <t>96</t>
  </si>
  <si>
    <t>16838</t>
  </si>
  <si>
    <t>IMIPRAMINA,CLORIDRATO 25 MG-COMPRIMIDO</t>
  </si>
  <si>
    <t>97</t>
  </si>
  <si>
    <t>33049</t>
  </si>
  <si>
    <t>IVERMECTINA 6 MG - COMPRIMIDO</t>
  </si>
  <si>
    <t>98</t>
  </si>
  <si>
    <t>39663</t>
  </si>
  <si>
    <t>LACTULOSE 667 MG - FRASCO 120 ML</t>
  </si>
  <si>
    <t>99</t>
  </si>
  <si>
    <t>33043</t>
  </si>
  <si>
    <t>LANCETAS DE SEGURANÇA PARA PUNÇÃO DIGITAL 28G</t>
  </si>
  <si>
    <t>100</t>
  </si>
  <si>
    <t>20723</t>
  </si>
  <si>
    <t>LEVODOPA + BENSERAZIDA 200MG + 50MG COMPRIMIDO</t>
  </si>
  <si>
    <t>101</t>
  </si>
  <si>
    <t>16849</t>
  </si>
  <si>
    <t>LEVOMEPROMAZINA 100MG COMPRIMIDO</t>
  </si>
  <si>
    <t>102</t>
  </si>
  <si>
    <t>16851</t>
  </si>
  <si>
    <t>LEVOMEPROZINA 25MG COMPRIMIDO</t>
  </si>
  <si>
    <t>103</t>
  </si>
  <si>
    <t>20725</t>
  </si>
  <si>
    <t>LEVOTIROXINA SÓDICA 25MCG COMPRIMIDO</t>
  </si>
  <si>
    <t>104</t>
  </si>
  <si>
    <t>16878</t>
  </si>
  <si>
    <t>LEVOTIROXINA SÓDICA, COMPRIMIDO 100 MCG</t>
  </si>
  <si>
    <t>105</t>
  </si>
  <si>
    <t>16879</t>
  </si>
  <si>
    <t>LEVOTIROXINA SÓDICA, COMPRIMIDO 50 MCG</t>
  </si>
  <si>
    <t>106</t>
  </si>
  <si>
    <t>30384</t>
  </si>
  <si>
    <t>LORATADINA (1 MG/ML) XAROPE - FRASCO COM 100 OU 120 ML + COPO DOSADOR</t>
  </si>
  <si>
    <t>107</t>
  </si>
  <si>
    <t>20726</t>
  </si>
  <si>
    <t>LOSARTANA POTÁSSICA 50 MG COMPRIMIDO</t>
  </si>
  <si>
    <t>108</t>
  </si>
  <si>
    <t>30385</t>
  </si>
  <si>
    <t>MALEATO DE DEXCLORFENIRAMINA 0,4 MG/ML (SOLUÇÃO ORAL OU XAROPE) FRASCO COM 100 OU 120 ML + COPO OU SERINGA DOSADORA</t>
  </si>
  <si>
    <t>109</t>
  </si>
  <si>
    <t>30388</t>
  </si>
  <si>
    <t>MEBENDAZOL SUSP 20 MG/ML - FRASCO COM 30 ML + COPO DOSADOR</t>
  </si>
  <si>
    <t>110</t>
  </si>
  <si>
    <t>16931</t>
  </si>
  <si>
    <t>MEBENDAZOL, COMPRIMIDO 100MG</t>
  </si>
  <si>
    <t>111</t>
  </si>
  <si>
    <t>16683</t>
  </si>
  <si>
    <t>METILDOPA COMPRIMIDO 250 MG</t>
  </si>
  <si>
    <t>112</t>
  </si>
  <si>
    <t>39665</t>
  </si>
  <si>
    <t>METILFENIDATO 10 MG - COMPRIMIDO</t>
  </si>
  <si>
    <t>113</t>
  </si>
  <si>
    <t>16930</t>
  </si>
  <si>
    <t>METRONIDAZOL 250 MG, COMPRIMIDO</t>
  </si>
  <si>
    <t>114</t>
  </si>
  <si>
    <t>16823</t>
  </si>
  <si>
    <t>METRONIDAZOL GELÉIA VAGINAL 100MG/GR, 50 GR C/10 APLICADORES</t>
  </si>
  <si>
    <t>115</t>
  </si>
  <si>
    <t>16881</t>
  </si>
  <si>
    <t>MICONAZOL 200 MG/GL CREME - BISNAGA 30 G</t>
  </si>
  <si>
    <t>116</t>
  </si>
  <si>
    <t>33021</t>
  </si>
  <si>
    <t>MICONAZOL CREME VAGINAL 2% - BISNAGA 80 G + 7 APLICADORES/UNIDADE</t>
  </si>
  <si>
    <t>117</t>
  </si>
  <si>
    <t>20728</t>
  </si>
  <si>
    <t>MONONITRATO DE ISOSSORBIDA 20MG COMPRIMIDO</t>
  </si>
  <si>
    <t>118</t>
  </si>
  <si>
    <t>20729</t>
  </si>
  <si>
    <t>MONONITRATO DE ISOSSORBIDA 40MG COMPRIMIDO</t>
  </si>
  <si>
    <t>119</t>
  </si>
  <si>
    <t>16933</t>
  </si>
  <si>
    <t>NEOMICINA + BACITRACINA + POMADA 0,5%+250UI/G</t>
  </si>
  <si>
    <t>120</t>
  </si>
  <si>
    <t>16822</t>
  </si>
  <si>
    <t>NIFEDIPINA COMPRIMIDO 20 MG-COMPRIMIDO</t>
  </si>
  <si>
    <t>121</t>
  </si>
  <si>
    <t>20730</t>
  </si>
  <si>
    <t>NIFEDIPINO 10 MG COMPRIMIDO</t>
  </si>
  <si>
    <t>122</t>
  </si>
  <si>
    <t>16884</t>
  </si>
  <si>
    <t>NISTATINA CREME 100.000UI/4G - CREME VAGINAL+APLICADOR</t>
  </si>
  <si>
    <t>123</t>
  </si>
  <si>
    <t>33020</t>
  </si>
  <si>
    <t>NISTATINA SUSPENSÃO ORAL 100.000 UI/ML - FRASCO COM 50 ML + CONTA GOTAS</t>
  </si>
  <si>
    <t>124</t>
  </si>
  <si>
    <t>20733</t>
  </si>
  <si>
    <t>NITROFURANTOINA 100MG CAPSULA</t>
  </si>
  <si>
    <t>125</t>
  </si>
  <si>
    <t>16847</t>
  </si>
  <si>
    <t>NORFLOXACINO 400MG COMPRIMIDO</t>
  </si>
  <si>
    <t>126</t>
  </si>
  <si>
    <t>30249</t>
  </si>
  <si>
    <t>ÓLEO MINERAL - FRASCO COM 100 ML C/ COPO DOSADOR</t>
  </si>
  <si>
    <t>127</t>
  </si>
  <si>
    <t>33022</t>
  </si>
  <si>
    <t>OMEPRAZOL 20 MG/CÁPSULA (SERÃO ACEITAS EMBALAGENS CONTENDO 14 OU 28 CÁPSULAS, SOMENTE)</t>
  </si>
  <si>
    <t>128</t>
  </si>
  <si>
    <t>25434</t>
  </si>
  <si>
    <t>OXCARBAZEPINA COMPRIMIDO 300MG</t>
  </si>
  <si>
    <t>129</t>
  </si>
  <si>
    <t>20847</t>
  </si>
  <si>
    <t>PARACETAMOL 200MG/ML SOLUÇÃO 15 ML</t>
  </si>
  <si>
    <t>130</t>
  </si>
  <si>
    <t>39664</t>
  </si>
  <si>
    <t>PARACETAMOL 500 MG + CODEÍNA 30 MG - COMPRIMIDO</t>
  </si>
  <si>
    <t>131</t>
  </si>
  <si>
    <t>16826</t>
  </si>
  <si>
    <t>PARACETAMOL COMPRIMIDO 500 MG</t>
  </si>
  <si>
    <t>132</t>
  </si>
  <si>
    <t>16926</t>
  </si>
  <si>
    <t>PAROXETINA 20 MG-COMPRIMIDO</t>
  </si>
  <si>
    <t>133</t>
  </si>
  <si>
    <t>20848</t>
  </si>
  <si>
    <t>PERMETRINA 1% LOÇÃO 60 ML</t>
  </si>
  <si>
    <t>134</t>
  </si>
  <si>
    <t>33033</t>
  </si>
  <si>
    <t>POLIVITAMINICO + POLIMINERAIS GOTAS - FRASCO GOTEJADOR</t>
  </si>
  <si>
    <t>135</t>
  </si>
  <si>
    <t>30387</t>
  </si>
  <si>
    <t>PREDNISOLONA 3,0 MG/ML (FRASCO COM 60 ML + COPO OU SERINGA DOSADORA) SOLUÇÃO ORAL</t>
  </si>
  <si>
    <t>136</t>
  </si>
  <si>
    <t>20739</t>
  </si>
  <si>
    <t>PREDNISONA 5 MG COMPRIMIDO</t>
  </si>
  <si>
    <t>137</t>
  </si>
  <si>
    <t>16890</t>
  </si>
  <si>
    <t>PREDNISONA COMPRIMIDO 20 MG</t>
  </si>
  <si>
    <t>138</t>
  </si>
  <si>
    <t>16915</t>
  </si>
  <si>
    <t>PROPRANOLOL (CLORIDRATO)COMPRIMIDO 40 MG</t>
  </si>
  <si>
    <t>139</t>
  </si>
  <si>
    <t>33034</t>
  </si>
  <si>
    <t>RETINOL + COLECALCIFEROL + ÓXIDO DE ZINCO - POMADA 60 GR</t>
  </si>
  <si>
    <t>140</t>
  </si>
  <si>
    <t>16857</t>
  </si>
  <si>
    <t>RISPERIDONA 2MG - COMPRIMIDO</t>
  </si>
  <si>
    <t>141</t>
  </si>
  <si>
    <t>20850</t>
  </si>
  <si>
    <t>SAIS PARA REIDRATAÇÃO ORAL (FN) PÓ PARA SOLUÇÃO ORAL</t>
  </si>
  <si>
    <t>142</t>
  </si>
  <si>
    <t>11149</t>
  </si>
  <si>
    <t>SALBUTAMOL (SULFATO) XAROPE 2MG/5ML COM COPO DOSADOR - FRASCO 100ML</t>
  </si>
  <si>
    <t>143</t>
  </si>
  <si>
    <t>16934</t>
  </si>
  <si>
    <t>SECNIDAZOL 1000MG - COMPRIMIDO</t>
  </si>
  <si>
    <t>144</t>
  </si>
  <si>
    <t>33026</t>
  </si>
  <si>
    <t>SERINGA COM AGULHA ACOPLADA PARA APLICAÇÃO DE INSULINA (AGULHA FIXA NÃO REMOVÍVEL, LUBRIFICADA E EMBALADA INDIVIDUALMENTE - 12,7 OU 13,0 X 0,3 E/OU 8 X 0,3) - QUALQUER PRODUTO QUE NÃO SEJA O ESPECIFICADO SERÁ DEVOLVIDO.</t>
  </si>
  <si>
    <t>145</t>
  </si>
  <si>
    <t>16840</t>
  </si>
  <si>
    <t>SERTRALINA 50 MG COMPRIMIDO</t>
  </si>
  <si>
    <t>146</t>
  </si>
  <si>
    <t>16896</t>
  </si>
  <si>
    <t>SINVASTATINA 20 MG</t>
  </si>
  <si>
    <t>147</t>
  </si>
  <si>
    <t>20743</t>
  </si>
  <si>
    <t>SUCCINATO DE METOPROLOL 25MG CPR DE LIBERAÇÃO CONTROLADO</t>
  </si>
  <si>
    <t>148</t>
  </si>
  <si>
    <t>20851</t>
  </si>
  <si>
    <t>SULFADIAZINA DE PRATA 1% CREME 30GRS</t>
  </si>
  <si>
    <t>149</t>
  </si>
  <si>
    <t>11163</t>
  </si>
  <si>
    <t>SULFAMETOXAZOL + TRIMETOPRIMA  SUSPENSÃO ORAL 4,0% + 0,8 % COM COPO DOSADOR FRASCO COM 100 ML</t>
  </si>
  <si>
    <t>150</t>
  </si>
  <si>
    <t>16942</t>
  </si>
  <si>
    <t>SULFAMETOXAZOL + TRIMETOPRIMA, COMPRIMIDO 400MG+80MG</t>
  </si>
  <si>
    <t>151</t>
  </si>
  <si>
    <t>20854</t>
  </si>
  <si>
    <t>SULFATO DE SALBUTAMOL 120,5 MCG/DOSE (EQUI. 100MCG DOSE C/200 DOSES)</t>
  </si>
  <si>
    <t>152</t>
  </si>
  <si>
    <t>33024</t>
  </si>
  <si>
    <t>SULFATO FERROSO 125 MG/ML - FRASCO GOTEJADOR COM 30 ML</t>
  </si>
  <si>
    <t>153</t>
  </si>
  <si>
    <t>20746</t>
  </si>
  <si>
    <t>SULFATO FERROSO 40 MG COMPRIMIDO</t>
  </si>
  <si>
    <t>154</t>
  </si>
  <si>
    <t>30390</t>
  </si>
  <si>
    <t>TIRAS REAGENTES DE MEDIDA DE GLICEMIA CAPILAR (A CADA 10 CAIXAS ADQUIRIDAS DEVERÁ SER FORNECIDO PELO MENOS 1 (UM) APARELHO DE MEDIÇÃO DA MESMA MARCA).</t>
  </si>
  <si>
    <t>155</t>
  </si>
  <si>
    <t>30391</t>
  </si>
  <si>
    <t>VALPROATO DE SÓDIO OU ÁCIDO VALPRÓICO (57,624 MG/ML - EQUIVALENTE A 50 MG/ML DE ÁCIDO VALPRÓICO) SOLUÇÃO ORAL OU XAROPE + COPO DOSADOR</t>
  </si>
  <si>
    <t>156</t>
  </si>
  <si>
    <t>20747</t>
  </si>
  <si>
    <t>VALPROATO DE SÓDIO OU ÁCIDO VALPROICO 250MG (288MG (EQUIV. A 250MG CPR OU CAPSULA)</t>
  </si>
  <si>
    <t>157</t>
  </si>
  <si>
    <t>20748</t>
  </si>
  <si>
    <t>VALPROATO DE SÓDIO OU ÁCIDO VALPROICO 500MG, 576MG (EQUIV. A 500MG)</t>
  </si>
  <si>
    <t>158</t>
  </si>
  <si>
    <t>20749</t>
  </si>
  <si>
    <t>VARFARINA SÓDICA 5MG COMPRIMIDO</t>
  </si>
  <si>
    <t>Declaro que examinei, conheço e me submeto a todas as condições contidas no Edital da presente Licitação modalidade PREGÃO PRESENCIAL Nº 0012/2020,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</si>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</sst>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0.000"/>
    <numFmt numFmtId="179" formatCode="[$-416]dddd\,\ d&quot; de &quot;mmmm&quot; de &quot;yyyy"/>
    <numFmt numFmtId="180" formatCode="#,###,##0.00"/>
    <numFmt numFmtId="181" formatCode="#,###,##0.000"/>
    <numFmt numFmtId="182"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8"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81" fontId="16" fillId="0" borderId="11" xfId="0" applyNumberFormat="1" applyFont="1" applyBorder="1" applyAlignment="1">
      <alignment horizontal="right" vertical="center" wrapText="1"/>
    </xf>
    <xf numFmtId="180"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82"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8"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9"/>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8">
      <c r="A18" s="18" t="s">
        <v>33</v>
      </c>
      <c r="B18" s="17" t="s">
        <v>34</v>
      </c>
      <c r="C18" s="18" t="s">
        <v>35</v>
      </c>
      <c r="D18" s="19" t="s">
        <v>36</v>
      </c>
      <c r="E18" s="18" t="s">
        <v>37</v>
      </c>
      <c r="F18" s="21">
        <v>400</v>
      </c>
      <c r="G18" s="20">
        <v>6.875</v>
      </c>
      <c r="H18" s="15"/>
      <c r="I18" s="15"/>
      <c r="J18" s="16">
        <v>0</v>
      </c>
      <c r="K18" s="8">
        <f aca="true" t="shared" si="0" ref="K18:K81">SUM(F18*J18)</f>
        <v>0</v>
      </c>
    </row>
    <row r="19" spans="1:11" s="9" customFormat="1" ht="14.25">
      <c r="A19" s="18" t="s">
        <v>33</v>
      </c>
      <c r="B19" s="17" t="s">
        <v>38</v>
      </c>
      <c r="C19" s="18" t="s">
        <v>39</v>
      </c>
      <c r="D19" s="19" t="s">
        <v>40</v>
      </c>
      <c r="E19" s="18" t="s">
        <v>37</v>
      </c>
      <c r="F19" s="21">
        <v>4000</v>
      </c>
      <c r="G19" s="20">
        <v>0.345</v>
      </c>
      <c r="H19" s="15"/>
      <c r="I19" s="15"/>
      <c r="J19" s="16">
        <v>0</v>
      </c>
      <c r="K19" s="8">
        <f t="shared" si="0"/>
        <v>0</v>
      </c>
    </row>
    <row r="20" spans="1:11" s="9" customFormat="1" ht="14.25">
      <c r="A20" s="18" t="s">
        <v>33</v>
      </c>
      <c r="B20" s="17" t="s">
        <v>41</v>
      </c>
      <c r="C20" s="18" t="s">
        <v>42</v>
      </c>
      <c r="D20" s="19" t="s">
        <v>43</v>
      </c>
      <c r="E20" s="18" t="s">
        <v>37</v>
      </c>
      <c r="F20" s="21">
        <v>200</v>
      </c>
      <c r="G20" s="20">
        <v>3.711</v>
      </c>
      <c r="H20" s="15"/>
      <c r="I20" s="15"/>
      <c r="J20" s="16">
        <v>0</v>
      </c>
      <c r="K20" s="8">
        <f t="shared" si="0"/>
        <v>0</v>
      </c>
    </row>
    <row r="21" spans="1:11" s="9" customFormat="1" ht="14.25">
      <c r="A21" s="18" t="s">
        <v>33</v>
      </c>
      <c r="B21" s="17" t="s">
        <v>44</v>
      </c>
      <c r="C21" s="18" t="s">
        <v>45</v>
      </c>
      <c r="D21" s="19" t="s">
        <v>46</v>
      </c>
      <c r="E21" s="18" t="s">
        <v>37</v>
      </c>
      <c r="F21" s="21">
        <v>140000</v>
      </c>
      <c r="G21" s="20">
        <v>0.028</v>
      </c>
      <c r="H21" s="15"/>
      <c r="I21" s="15"/>
      <c r="J21" s="16">
        <v>0</v>
      </c>
      <c r="K21" s="8">
        <f t="shared" si="0"/>
        <v>0</v>
      </c>
    </row>
    <row r="22" spans="1:11" s="9" customFormat="1" ht="14.25">
      <c r="A22" s="18" t="s">
        <v>33</v>
      </c>
      <c r="B22" s="17" t="s">
        <v>47</v>
      </c>
      <c r="C22" s="18" t="s">
        <v>48</v>
      </c>
      <c r="D22" s="19" t="s">
        <v>49</v>
      </c>
      <c r="E22" s="18" t="s">
        <v>37</v>
      </c>
      <c r="F22" s="21">
        <v>400</v>
      </c>
      <c r="G22" s="20">
        <v>5.486</v>
      </c>
      <c r="H22" s="15"/>
      <c r="I22" s="15"/>
      <c r="J22" s="16">
        <v>0</v>
      </c>
      <c r="K22" s="8">
        <f t="shared" si="0"/>
        <v>0</v>
      </c>
    </row>
    <row r="23" spans="1:11" s="9" customFormat="1" ht="14.25">
      <c r="A23" s="18" t="s">
        <v>33</v>
      </c>
      <c r="B23" s="17" t="s">
        <v>50</v>
      </c>
      <c r="C23" s="18" t="s">
        <v>51</v>
      </c>
      <c r="D23" s="19" t="s">
        <v>52</v>
      </c>
      <c r="E23" s="18" t="s">
        <v>37</v>
      </c>
      <c r="F23" s="21">
        <v>20000</v>
      </c>
      <c r="G23" s="20">
        <v>0.051</v>
      </c>
      <c r="H23" s="15"/>
      <c r="I23" s="15"/>
      <c r="J23" s="16">
        <v>0</v>
      </c>
      <c r="K23" s="8">
        <f t="shared" si="0"/>
        <v>0</v>
      </c>
    </row>
    <row r="24" spans="1:11" s="9" customFormat="1" ht="14.25">
      <c r="A24" s="18" t="s">
        <v>33</v>
      </c>
      <c r="B24" s="17" t="s">
        <v>53</v>
      </c>
      <c r="C24" s="18" t="s">
        <v>54</v>
      </c>
      <c r="D24" s="19" t="s">
        <v>55</v>
      </c>
      <c r="E24" s="18" t="s">
        <v>37</v>
      </c>
      <c r="F24" s="21">
        <v>2000</v>
      </c>
      <c r="G24" s="20">
        <v>0.508</v>
      </c>
      <c r="H24" s="15"/>
      <c r="I24" s="15"/>
      <c r="J24" s="16">
        <v>0</v>
      </c>
      <c r="K24" s="8">
        <f t="shared" si="0"/>
        <v>0</v>
      </c>
    </row>
    <row r="25" spans="1:11" s="9" customFormat="1" ht="14.25">
      <c r="A25" s="18" t="s">
        <v>33</v>
      </c>
      <c r="B25" s="17" t="s">
        <v>56</v>
      </c>
      <c r="C25" s="18" t="s">
        <v>57</v>
      </c>
      <c r="D25" s="19" t="s">
        <v>58</v>
      </c>
      <c r="E25" s="18" t="s">
        <v>37</v>
      </c>
      <c r="F25" s="21">
        <v>2000</v>
      </c>
      <c r="G25" s="20">
        <v>1.43</v>
      </c>
      <c r="H25" s="15"/>
      <c r="I25" s="15"/>
      <c r="J25" s="16">
        <v>0</v>
      </c>
      <c r="K25" s="8">
        <f t="shared" si="0"/>
        <v>0</v>
      </c>
    </row>
    <row r="26" spans="1:11" s="9" customFormat="1" ht="14.25">
      <c r="A26" s="18" t="s">
        <v>33</v>
      </c>
      <c r="B26" s="17" t="s">
        <v>59</v>
      </c>
      <c r="C26" s="18" t="s">
        <v>60</v>
      </c>
      <c r="D26" s="19" t="s">
        <v>61</v>
      </c>
      <c r="E26" s="18" t="s">
        <v>37</v>
      </c>
      <c r="F26" s="21">
        <v>4000</v>
      </c>
      <c r="G26" s="20">
        <v>0.32</v>
      </c>
      <c r="H26" s="15"/>
      <c r="I26" s="15"/>
      <c r="J26" s="16">
        <v>0</v>
      </c>
      <c r="K26" s="8">
        <f t="shared" si="0"/>
        <v>0</v>
      </c>
    </row>
    <row r="27" spans="1:11" s="9" customFormat="1" ht="14.25">
      <c r="A27" s="18" t="s">
        <v>33</v>
      </c>
      <c r="B27" s="17" t="s">
        <v>62</v>
      </c>
      <c r="C27" s="18" t="s">
        <v>63</v>
      </c>
      <c r="D27" s="19" t="s">
        <v>64</v>
      </c>
      <c r="E27" s="18" t="s">
        <v>37</v>
      </c>
      <c r="F27" s="21">
        <v>3500</v>
      </c>
      <c r="G27" s="20">
        <v>0.223</v>
      </c>
      <c r="H27" s="15"/>
      <c r="I27" s="15"/>
      <c r="J27" s="16">
        <v>0</v>
      </c>
      <c r="K27" s="8">
        <f t="shared" si="0"/>
        <v>0</v>
      </c>
    </row>
    <row r="28" spans="1:11" s="9" customFormat="1" ht="14.25">
      <c r="A28" s="18" t="s">
        <v>33</v>
      </c>
      <c r="B28" s="17" t="s">
        <v>65</v>
      </c>
      <c r="C28" s="18" t="s">
        <v>66</v>
      </c>
      <c r="D28" s="19" t="s">
        <v>67</v>
      </c>
      <c r="E28" s="18" t="s">
        <v>37</v>
      </c>
      <c r="F28" s="21">
        <v>8000</v>
      </c>
      <c r="G28" s="20">
        <v>0.082</v>
      </c>
      <c r="H28" s="15"/>
      <c r="I28" s="15"/>
      <c r="J28" s="16">
        <v>0</v>
      </c>
      <c r="K28" s="8">
        <f t="shared" si="0"/>
        <v>0</v>
      </c>
    </row>
    <row r="29" spans="1:11" s="9" customFormat="1" ht="18">
      <c r="A29" s="18" t="s">
        <v>33</v>
      </c>
      <c r="B29" s="17" t="s">
        <v>68</v>
      </c>
      <c r="C29" s="18" t="s">
        <v>69</v>
      </c>
      <c r="D29" s="19" t="s">
        <v>70</v>
      </c>
      <c r="E29" s="18" t="s">
        <v>37</v>
      </c>
      <c r="F29" s="21">
        <v>400</v>
      </c>
      <c r="G29" s="20">
        <v>11.6</v>
      </c>
      <c r="H29" s="15"/>
      <c r="I29" s="15"/>
      <c r="J29" s="16">
        <v>0</v>
      </c>
      <c r="K29" s="8">
        <f t="shared" si="0"/>
        <v>0</v>
      </c>
    </row>
    <row r="30" spans="1:11" s="9" customFormat="1" ht="18">
      <c r="A30" s="18" t="s">
        <v>33</v>
      </c>
      <c r="B30" s="17" t="s">
        <v>71</v>
      </c>
      <c r="C30" s="18" t="s">
        <v>72</v>
      </c>
      <c r="D30" s="19" t="s">
        <v>73</v>
      </c>
      <c r="E30" s="18" t="s">
        <v>37</v>
      </c>
      <c r="F30" s="21">
        <v>4000</v>
      </c>
      <c r="G30" s="20">
        <v>6.868</v>
      </c>
      <c r="H30" s="15"/>
      <c r="I30" s="15"/>
      <c r="J30" s="16">
        <v>0</v>
      </c>
      <c r="K30" s="8">
        <f t="shared" si="0"/>
        <v>0</v>
      </c>
    </row>
    <row r="31" spans="1:11" s="9" customFormat="1" ht="18">
      <c r="A31" s="18" t="s">
        <v>33</v>
      </c>
      <c r="B31" s="17" t="s">
        <v>74</v>
      </c>
      <c r="C31" s="18" t="s">
        <v>75</v>
      </c>
      <c r="D31" s="19" t="s">
        <v>76</v>
      </c>
      <c r="E31" s="18" t="s">
        <v>37</v>
      </c>
      <c r="F31" s="21">
        <v>1800</v>
      </c>
      <c r="G31" s="20">
        <v>5.28</v>
      </c>
      <c r="H31" s="15"/>
      <c r="I31" s="15"/>
      <c r="J31" s="16">
        <v>0</v>
      </c>
      <c r="K31" s="8">
        <f t="shared" si="0"/>
        <v>0</v>
      </c>
    </row>
    <row r="32" spans="1:11" s="9" customFormat="1" ht="14.25">
      <c r="A32" s="18" t="s">
        <v>33</v>
      </c>
      <c r="B32" s="17" t="s">
        <v>77</v>
      </c>
      <c r="C32" s="18" t="s">
        <v>78</v>
      </c>
      <c r="D32" s="19" t="s">
        <v>79</v>
      </c>
      <c r="E32" s="18" t="s">
        <v>37</v>
      </c>
      <c r="F32" s="21">
        <v>35000</v>
      </c>
      <c r="G32" s="20">
        <v>0.219</v>
      </c>
      <c r="H32" s="15"/>
      <c r="I32" s="15"/>
      <c r="J32" s="16">
        <v>0</v>
      </c>
      <c r="K32" s="8">
        <f t="shared" si="0"/>
        <v>0</v>
      </c>
    </row>
    <row r="33" spans="1:11" s="9" customFormat="1" ht="14.25">
      <c r="A33" s="18" t="s">
        <v>33</v>
      </c>
      <c r="B33" s="17" t="s">
        <v>80</v>
      </c>
      <c r="C33" s="18" t="s">
        <v>81</v>
      </c>
      <c r="D33" s="19" t="s">
        <v>82</v>
      </c>
      <c r="E33" s="18" t="s">
        <v>37</v>
      </c>
      <c r="F33" s="21">
        <v>38000</v>
      </c>
      <c r="G33" s="20">
        <v>0.102</v>
      </c>
      <c r="H33" s="15"/>
      <c r="I33" s="15"/>
      <c r="J33" s="16">
        <v>0</v>
      </c>
      <c r="K33" s="8">
        <f t="shared" si="0"/>
        <v>0</v>
      </c>
    </row>
    <row r="34" spans="1:11" s="9" customFormat="1" ht="14.25">
      <c r="A34" s="18" t="s">
        <v>33</v>
      </c>
      <c r="B34" s="17" t="s">
        <v>83</v>
      </c>
      <c r="C34" s="18" t="s">
        <v>84</v>
      </c>
      <c r="D34" s="19" t="s">
        <v>85</v>
      </c>
      <c r="E34" s="18" t="s">
        <v>37</v>
      </c>
      <c r="F34" s="21">
        <v>47000</v>
      </c>
      <c r="G34" s="20">
        <v>0.117</v>
      </c>
      <c r="H34" s="15"/>
      <c r="I34" s="15"/>
      <c r="J34" s="16">
        <v>0</v>
      </c>
      <c r="K34" s="8">
        <f t="shared" si="0"/>
        <v>0</v>
      </c>
    </row>
    <row r="35" spans="1:11" s="9" customFormat="1" ht="14.25">
      <c r="A35" s="18" t="s">
        <v>33</v>
      </c>
      <c r="B35" s="17" t="s">
        <v>86</v>
      </c>
      <c r="C35" s="18" t="s">
        <v>87</v>
      </c>
      <c r="D35" s="19" t="s">
        <v>88</v>
      </c>
      <c r="E35" s="18" t="s">
        <v>37</v>
      </c>
      <c r="F35" s="21">
        <v>60000</v>
      </c>
      <c r="G35" s="20">
        <v>0.049</v>
      </c>
      <c r="H35" s="15"/>
      <c r="I35" s="15"/>
      <c r="J35" s="16">
        <v>0</v>
      </c>
      <c r="K35" s="8">
        <f t="shared" si="0"/>
        <v>0</v>
      </c>
    </row>
    <row r="36" spans="1:11" s="9" customFormat="1" ht="18">
      <c r="A36" s="18" t="s">
        <v>33</v>
      </c>
      <c r="B36" s="17" t="s">
        <v>89</v>
      </c>
      <c r="C36" s="18" t="s">
        <v>90</v>
      </c>
      <c r="D36" s="19" t="s">
        <v>91</v>
      </c>
      <c r="E36" s="18" t="s">
        <v>37</v>
      </c>
      <c r="F36" s="21">
        <v>600</v>
      </c>
      <c r="G36" s="20">
        <v>7.467</v>
      </c>
      <c r="H36" s="15"/>
      <c r="I36" s="15"/>
      <c r="J36" s="16">
        <v>0</v>
      </c>
      <c r="K36" s="8">
        <f t="shared" si="0"/>
        <v>0</v>
      </c>
    </row>
    <row r="37" spans="1:11" s="9" customFormat="1" ht="14.25">
      <c r="A37" s="18" t="s">
        <v>33</v>
      </c>
      <c r="B37" s="17" t="s">
        <v>92</v>
      </c>
      <c r="C37" s="18" t="s">
        <v>93</v>
      </c>
      <c r="D37" s="19" t="s">
        <v>94</v>
      </c>
      <c r="E37" s="18" t="s">
        <v>37</v>
      </c>
      <c r="F37" s="21">
        <v>3000</v>
      </c>
      <c r="G37" s="20">
        <v>1.916</v>
      </c>
      <c r="H37" s="15"/>
      <c r="I37" s="15"/>
      <c r="J37" s="16">
        <v>0</v>
      </c>
      <c r="K37" s="8">
        <f t="shared" si="0"/>
        <v>0</v>
      </c>
    </row>
    <row r="38" spans="1:11" s="9" customFormat="1" ht="18">
      <c r="A38" s="18" t="s">
        <v>33</v>
      </c>
      <c r="B38" s="17" t="s">
        <v>95</v>
      </c>
      <c r="C38" s="18" t="s">
        <v>96</v>
      </c>
      <c r="D38" s="19" t="s">
        <v>97</v>
      </c>
      <c r="E38" s="18" t="s">
        <v>37</v>
      </c>
      <c r="F38" s="21">
        <v>250</v>
      </c>
      <c r="G38" s="20">
        <v>68.515</v>
      </c>
      <c r="H38" s="15"/>
      <c r="I38" s="15"/>
      <c r="J38" s="16">
        <v>0</v>
      </c>
      <c r="K38" s="8">
        <f t="shared" si="0"/>
        <v>0</v>
      </c>
    </row>
    <row r="39" spans="1:11" s="9" customFormat="1" ht="18">
      <c r="A39" s="18" t="s">
        <v>33</v>
      </c>
      <c r="B39" s="17" t="s">
        <v>98</v>
      </c>
      <c r="C39" s="18" t="s">
        <v>99</v>
      </c>
      <c r="D39" s="19" t="s">
        <v>100</v>
      </c>
      <c r="E39" s="18" t="s">
        <v>37</v>
      </c>
      <c r="F39" s="21">
        <v>800</v>
      </c>
      <c r="G39" s="20">
        <v>8.685</v>
      </c>
      <c r="H39" s="15"/>
      <c r="I39" s="15"/>
      <c r="J39" s="16">
        <v>0</v>
      </c>
      <c r="K39" s="8">
        <f t="shared" si="0"/>
        <v>0</v>
      </c>
    </row>
    <row r="40" spans="1:11" s="9" customFormat="1" ht="18">
      <c r="A40" s="18" t="s">
        <v>33</v>
      </c>
      <c r="B40" s="17" t="s">
        <v>101</v>
      </c>
      <c r="C40" s="18" t="s">
        <v>102</v>
      </c>
      <c r="D40" s="19" t="s">
        <v>103</v>
      </c>
      <c r="E40" s="18" t="s">
        <v>37</v>
      </c>
      <c r="F40" s="21">
        <v>100</v>
      </c>
      <c r="G40" s="20">
        <v>8.491</v>
      </c>
      <c r="H40" s="15"/>
      <c r="I40" s="15"/>
      <c r="J40" s="16">
        <v>0</v>
      </c>
      <c r="K40" s="8">
        <f t="shared" si="0"/>
        <v>0</v>
      </c>
    </row>
    <row r="41" spans="1:11" s="9" customFormat="1" ht="18">
      <c r="A41" s="18" t="s">
        <v>33</v>
      </c>
      <c r="B41" s="17" t="s">
        <v>104</v>
      </c>
      <c r="C41" s="18" t="s">
        <v>105</v>
      </c>
      <c r="D41" s="19" t="s">
        <v>106</v>
      </c>
      <c r="E41" s="18" t="s">
        <v>37</v>
      </c>
      <c r="F41" s="21">
        <v>100</v>
      </c>
      <c r="G41" s="20">
        <v>0</v>
      </c>
      <c r="H41" s="15"/>
      <c r="I41" s="15"/>
      <c r="J41" s="16">
        <v>0</v>
      </c>
      <c r="K41" s="8">
        <f t="shared" si="0"/>
        <v>0</v>
      </c>
    </row>
    <row r="42" spans="1:11" s="9" customFormat="1" ht="14.25">
      <c r="A42" s="18" t="s">
        <v>33</v>
      </c>
      <c r="B42" s="17" t="s">
        <v>107</v>
      </c>
      <c r="C42" s="18" t="s">
        <v>108</v>
      </c>
      <c r="D42" s="19" t="s">
        <v>109</v>
      </c>
      <c r="E42" s="18" t="s">
        <v>37</v>
      </c>
      <c r="F42" s="21">
        <v>35000</v>
      </c>
      <c r="G42" s="20">
        <v>0.239</v>
      </c>
      <c r="H42" s="15"/>
      <c r="I42" s="15"/>
      <c r="J42" s="16">
        <v>0</v>
      </c>
      <c r="K42" s="8">
        <f t="shared" si="0"/>
        <v>0</v>
      </c>
    </row>
    <row r="43" spans="1:11" s="9" customFormat="1" ht="14.25">
      <c r="A43" s="18" t="s">
        <v>33</v>
      </c>
      <c r="B43" s="17" t="s">
        <v>110</v>
      </c>
      <c r="C43" s="18" t="s">
        <v>111</v>
      </c>
      <c r="D43" s="19" t="s">
        <v>112</v>
      </c>
      <c r="E43" s="18" t="s">
        <v>37</v>
      </c>
      <c r="F43" s="21">
        <v>650</v>
      </c>
      <c r="G43" s="20">
        <v>1.476</v>
      </c>
      <c r="H43" s="15"/>
      <c r="I43" s="15"/>
      <c r="J43" s="16">
        <v>0</v>
      </c>
      <c r="K43" s="8">
        <f t="shared" si="0"/>
        <v>0</v>
      </c>
    </row>
    <row r="44" spans="1:11" s="9" customFormat="1" ht="14.25">
      <c r="A44" s="18" t="s">
        <v>33</v>
      </c>
      <c r="B44" s="17" t="s">
        <v>113</v>
      </c>
      <c r="C44" s="18" t="s">
        <v>114</v>
      </c>
      <c r="D44" s="19" t="s">
        <v>115</v>
      </c>
      <c r="E44" s="18" t="s">
        <v>37</v>
      </c>
      <c r="F44" s="21">
        <v>300</v>
      </c>
      <c r="G44" s="20">
        <v>17.618</v>
      </c>
      <c r="H44" s="15"/>
      <c r="I44" s="15"/>
      <c r="J44" s="16">
        <v>0</v>
      </c>
      <c r="K44" s="8">
        <f t="shared" si="0"/>
        <v>0</v>
      </c>
    </row>
    <row r="45" spans="1:11" s="9" customFormat="1" ht="14.25">
      <c r="A45" s="18" t="s">
        <v>33</v>
      </c>
      <c r="B45" s="17" t="s">
        <v>116</v>
      </c>
      <c r="C45" s="18" t="s">
        <v>117</v>
      </c>
      <c r="D45" s="19" t="s">
        <v>118</v>
      </c>
      <c r="E45" s="18" t="s">
        <v>37</v>
      </c>
      <c r="F45" s="21">
        <v>300</v>
      </c>
      <c r="G45" s="20">
        <v>36.187</v>
      </c>
      <c r="H45" s="15"/>
      <c r="I45" s="15"/>
      <c r="J45" s="16">
        <v>0</v>
      </c>
      <c r="K45" s="8">
        <f t="shared" si="0"/>
        <v>0</v>
      </c>
    </row>
    <row r="46" spans="1:11" s="9" customFormat="1" ht="14.25">
      <c r="A46" s="18" t="s">
        <v>33</v>
      </c>
      <c r="B46" s="17" t="s">
        <v>119</v>
      </c>
      <c r="C46" s="18" t="s">
        <v>120</v>
      </c>
      <c r="D46" s="19" t="s">
        <v>121</v>
      </c>
      <c r="E46" s="18" t="s">
        <v>37</v>
      </c>
      <c r="F46" s="21">
        <v>150000</v>
      </c>
      <c r="G46" s="20">
        <v>0.029</v>
      </c>
      <c r="H46" s="15"/>
      <c r="I46" s="15"/>
      <c r="J46" s="16">
        <v>0</v>
      </c>
      <c r="K46" s="8">
        <f t="shared" si="0"/>
        <v>0</v>
      </c>
    </row>
    <row r="47" spans="1:11" s="9" customFormat="1" ht="18">
      <c r="A47" s="18" t="s">
        <v>33</v>
      </c>
      <c r="B47" s="17" t="s">
        <v>122</v>
      </c>
      <c r="C47" s="18" t="s">
        <v>123</v>
      </c>
      <c r="D47" s="19" t="s">
        <v>124</v>
      </c>
      <c r="E47" s="18" t="s">
        <v>37</v>
      </c>
      <c r="F47" s="21">
        <v>300</v>
      </c>
      <c r="G47" s="20">
        <v>13.85</v>
      </c>
      <c r="H47" s="15"/>
      <c r="I47" s="15"/>
      <c r="J47" s="16">
        <v>0</v>
      </c>
      <c r="K47" s="8">
        <f t="shared" si="0"/>
        <v>0</v>
      </c>
    </row>
    <row r="48" spans="1:11" s="9" customFormat="1" ht="14.25">
      <c r="A48" s="18" t="s">
        <v>33</v>
      </c>
      <c r="B48" s="17" t="s">
        <v>125</v>
      </c>
      <c r="C48" s="18" t="s">
        <v>126</v>
      </c>
      <c r="D48" s="19" t="s">
        <v>127</v>
      </c>
      <c r="E48" s="18" t="s">
        <v>37</v>
      </c>
      <c r="F48" s="21">
        <v>120000</v>
      </c>
      <c r="G48" s="20">
        <v>0.131</v>
      </c>
      <c r="H48" s="15"/>
      <c r="I48" s="15"/>
      <c r="J48" s="16">
        <v>0</v>
      </c>
      <c r="K48" s="8">
        <f t="shared" si="0"/>
        <v>0</v>
      </c>
    </row>
    <row r="49" spans="1:11" s="9" customFormat="1" ht="18">
      <c r="A49" s="18" t="s">
        <v>33</v>
      </c>
      <c r="B49" s="17" t="s">
        <v>128</v>
      </c>
      <c r="C49" s="18" t="s">
        <v>129</v>
      </c>
      <c r="D49" s="19" t="s">
        <v>130</v>
      </c>
      <c r="E49" s="18" t="s">
        <v>37</v>
      </c>
      <c r="F49" s="21">
        <v>65000</v>
      </c>
      <c r="G49" s="20">
        <v>0.191</v>
      </c>
      <c r="H49" s="15"/>
      <c r="I49" s="15"/>
      <c r="J49" s="16">
        <v>0</v>
      </c>
      <c r="K49" s="8">
        <f t="shared" si="0"/>
        <v>0</v>
      </c>
    </row>
    <row r="50" spans="1:11" s="9" customFormat="1" ht="14.25">
      <c r="A50" s="18" t="s">
        <v>33</v>
      </c>
      <c r="B50" s="17" t="s">
        <v>131</v>
      </c>
      <c r="C50" s="18" t="s">
        <v>132</v>
      </c>
      <c r="D50" s="19" t="s">
        <v>133</v>
      </c>
      <c r="E50" s="18" t="s">
        <v>37</v>
      </c>
      <c r="F50" s="21">
        <v>20000</v>
      </c>
      <c r="G50" s="20">
        <v>0.337</v>
      </c>
      <c r="H50" s="15"/>
      <c r="I50" s="15"/>
      <c r="J50" s="16">
        <v>0</v>
      </c>
      <c r="K50" s="8">
        <f t="shared" si="0"/>
        <v>0</v>
      </c>
    </row>
    <row r="51" spans="1:11" s="9" customFormat="1" ht="14.25">
      <c r="A51" s="18" t="s">
        <v>33</v>
      </c>
      <c r="B51" s="17" t="s">
        <v>134</v>
      </c>
      <c r="C51" s="18" t="s">
        <v>135</v>
      </c>
      <c r="D51" s="19" t="s">
        <v>136</v>
      </c>
      <c r="E51" s="18" t="s">
        <v>37</v>
      </c>
      <c r="F51" s="21">
        <v>25000</v>
      </c>
      <c r="G51" s="20">
        <v>0.316</v>
      </c>
      <c r="H51" s="15"/>
      <c r="I51" s="15"/>
      <c r="J51" s="16">
        <v>0</v>
      </c>
      <c r="K51" s="8">
        <f t="shared" si="0"/>
        <v>0</v>
      </c>
    </row>
    <row r="52" spans="1:11" s="9" customFormat="1" ht="14.25">
      <c r="A52" s="18" t="s">
        <v>33</v>
      </c>
      <c r="B52" s="17" t="s">
        <v>137</v>
      </c>
      <c r="C52" s="18" t="s">
        <v>138</v>
      </c>
      <c r="D52" s="19" t="s">
        <v>139</v>
      </c>
      <c r="E52" s="18" t="s">
        <v>37</v>
      </c>
      <c r="F52" s="21">
        <v>22000</v>
      </c>
      <c r="G52" s="20">
        <v>0.906</v>
      </c>
      <c r="H52" s="15"/>
      <c r="I52" s="15"/>
      <c r="J52" s="16">
        <v>0</v>
      </c>
      <c r="K52" s="8">
        <f t="shared" si="0"/>
        <v>0</v>
      </c>
    </row>
    <row r="53" spans="1:11" s="9" customFormat="1" ht="18">
      <c r="A53" s="18" t="s">
        <v>33</v>
      </c>
      <c r="B53" s="17" t="s">
        <v>140</v>
      </c>
      <c r="C53" s="18" t="s">
        <v>141</v>
      </c>
      <c r="D53" s="19" t="s">
        <v>142</v>
      </c>
      <c r="E53" s="18" t="s">
        <v>37</v>
      </c>
      <c r="F53" s="21">
        <v>600</v>
      </c>
      <c r="G53" s="20">
        <v>7.913</v>
      </c>
      <c r="H53" s="15"/>
      <c r="I53" s="15"/>
      <c r="J53" s="16">
        <v>0</v>
      </c>
      <c r="K53" s="8">
        <f t="shared" si="0"/>
        <v>0</v>
      </c>
    </row>
    <row r="54" spans="1:11" s="9" customFormat="1" ht="14.25">
      <c r="A54" s="18" t="s">
        <v>33</v>
      </c>
      <c r="B54" s="17" t="s">
        <v>143</v>
      </c>
      <c r="C54" s="18" t="s">
        <v>144</v>
      </c>
      <c r="D54" s="19" t="s">
        <v>145</v>
      </c>
      <c r="E54" s="18" t="s">
        <v>37</v>
      </c>
      <c r="F54" s="21">
        <v>30000</v>
      </c>
      <c r="G54" s="20">
        <v>0.376</v>
      </c>
      <c r="H54" s="15"/>
      <c r="I54" s="15"/>
      <c r="J54" s="16">
        <v>0</v>
      </c>
      <c r="K54" s="8">
        <f t="shared" si="0"/>
        <v>0</v>
      </c>
    </row>
    <row r="55" spans="1:11" s="9" customFormat="1" ht="18">
      <c r="A55" s="18" t="s">
        <v>33</v>
      </c>
      <c r="B55" s="17" t="s">
        <v>146</v>
      </c>
      <c r="C55" s="18" t="s">
        <v>147</v>
      </c>
      <c r="D55" s="19" t="s">
        <v>148</v>
      </c>
      <c r="E55" s="18" t="s">
        <v>37</v>
      </c>
      <c r="F55" s="21">
        <v>700</v>
      </c>
      <c r="G55" s="20">
        <v>19.118</v>
      </c>
      <c r="H55" s="15"/>
      <c r="I55" s="15"/>
      <c r="J55" s="16">
        <v>0</v>
      </c>
      <c r="K55" s="8">
        <f t="shared" si="0"/>
        <v>0</v>
      </c>
    </row>
    <row r="56" spans="1:11" s="9" customFormat="1" ht="14.25">
      <c r="A56" s="18" t="s">
        <v>33</v>
      </c>
      <c r="B56" s="17" t="s">
        <v>149</v>
      </c>
      <c r="C56" s="18" t="s">
        <v>150</v>
      </c>
      <c r="D56" s="19" t="s">
        <v>151</v>
      </c>
      <c r="E56" s="18" t="s">
        <v>37</v>
      </c>
      <c r="F56" s="21">
        <v>250</v>
      </c>
      <c r="G56" s="20">
        <v>2.731</v>
      </c>
      <c r="H56" s="15"/>
      <c r="I56" s="15"/>
      <c r="J56" s="16">
        <v>0</v>
      </c>
      <c r="K56" s="8">
        <f t="shared" si="0"/>
        <v>0</v>
      </c>
    </row>
    <row r="57" spans="1:11" s="9" customFormat="1" ht="14.25">
      <c r="A57" s="18" t="s">
        <v>33</v>
      </c>
      <c r="B57" s="17" t="s">
        <v>152</v>
      </c>
      <c r="C57" s="18" t="s">
        <v>153</v>
      </c>
      <c r="D57" s="19" t="s">
        <v>154</v>
      </c>
      <c r="E57" s="18" t="s">
        <v>37</v>
      </c>
      <c r="F57" s="21">
        <v>50000</v>
      </c>
      <c r="G57" s="20">
        <v>0.198</v>
      </c>
      <c r="H57" s="15"/>
      <c r="I57" s="15"/>
      <c r="J57" s="16">
        <v>0</v>
      </c>
      <c r="K57" s="8">
        <f t="shared" si="0"/>
        <v>0</v>
      </c>
    </row>
    <row r="58" spans="1:11" s="9" customFormat="1" ht="18">
      <c r="A58" s="18" t="s">
        <v>33</v>
      </c>
      <c r="B58" s="17" t="s">
        <v>155</v>
      </c>
      <c r="C58" s="18" t="s">
        <v>156</v>
      </c>
      <c r="D58" s="19" t="s">
        <v>157</v>
      </c>
      <c r="E58" s="18" t="s">
        <v>37</v>
      </c>
      <c r="F58" s="21">
        <v>2500</v>
      </c>
      <c r="G58" s="20">
        <v>2.59</v>
      </c>
      <c r="H58" s="15"/>
      <c r="I58" s="15"/>
      <c r="J58" s="16">
        <v>0</v>
      </c>
      <c r="K58" s="8">
        <f t="shared" si="0"/>
        <v>0</v>
      </c>
    </row>
    <row r="59" spans="1:11" s="9" customFormat="1" ht="14.25">
      <c r="A59" s="18" t="s">
        <v>33</v>
      </c>
      <c r="B59" s="17" t="s">
        <v>158</v>
      </c>
      <c r="C59" s="18" t="s">
        <v>159</v>
      </c>
      <c r="D59" s="19" t="s">
        <v>160</v>
      </c>
      <c r="E59" s="18" t="s">
        <v>37</v>
      </c>
      <c r="F59" s="21">
        <v>15000</v>
      </c>
      <c r="G59" s="20">
        <v>0.578</v>
      </c>
      <c r="H59" s="15"/>
      <c r="I59" s="15"/>
      <c r="J59" s="16">
        <v>0</v>
      </c>
      <c r="K59" s="8">
        <f t="shared" si="0"/>
        <v>0</v>
      </c>
    </row>
    <row r="60" spans="1:11" s="9" customFormat="1" ht="14.25">
      <c r="A60" s="18" t="s">
        <v>33</v>
      </c>
      <c r="B60" s="17" t="s">
        <v>161</v>
      </c>
      <c r="C60" s="18" t="s">
        <v>162</v>
      </c>
      <c r="D60" s="19" t="s">
        <v>163</v>
      </c>
      <c r="E60" s="18" t="s">
        <v>37</v>
      </c>
      <c r="F60" s="21">
        <v>500</v>
      </c>
      <c r="G60" s="20">
        <v>2.205</v>
      </c>
      <c r="H60" s="15"/>
      <c r="I60" s="15"/>
      <c r="J60" s="16">
        <v>0</v>
      </c>
      <c r="K60" s="8">
        <f t="shared" si="0"/>
        <v>0</v>
      </c>
    </row>
    <row r="61" spans="1:11" s="9" customFormat="1" ht="14.25">
      <c r="A61" s="18" t="s">
        <v>33</v>
      </c>
      <c r="B61" s="17" t="s">
        <v>164</v>
      </c>
      <c r="C61" s="18" t="s">
        <v>165</v>
      </c>
      <c r="D61" s="19" t="s">
        <v>166</v>
      </c>
      <c r="E61" s="18" t="s">
        <v>37</v>
      </c>
      <c r="F61" s="21">
        <v>15000</v>
      </c>
      <c r="G61" s="20">
        <v>1.053</v>
      </c>
      <c r="H61" s="15"/>
      <c r="I61" s="15"/>
      <c r="J61" s="16">
        <v>0</v>
      </c>
      <c r="K61" s="8">
        <f t="shared" si="0"/>
        <v>0</v>
      </c>
    </row>
    <row r="62" spans="1:11" s="9" customFormat="1" ht="18">
      <c r="A62" s="18" t="s">
        <v>33</v>
      </c>
      <c r="B62" s="17" t="s">
        <v>167</v>
      </c>
      <c r="C62" s="18" t="s">
        <v>168</v>
      </c>
      <c r="D62" s="19" t="s">
        <v>169</v>
      </c>
      <c r="E62" s="18" t="s">
        <v>37</v>
      </c>
      <c r="F62" s="21">
        <v>800</v>
      </c>
      <c r="G62" s="20">
        <v>2.397</v>
      </c>
      <c r="H62" s="15"/>
      <c r="I62" s="15"/>
      <c r="J62" s="16">
        <v>0</v>
      </c>
      <c r="K62" s="8">
        <f t="shared" si="0"/>
        <v>0</v>
      </c>
    </row>
    <row r="63" spans="1:11" s="9" customFormat="1" ht="18">
      <c r="A63" s="18" t="s">
        <v>33</v>
      </c>
      <c r="B63" s="17" t="s">
        <v>170</v>
      </c>
      <c r="C63" s="18" t="s">
        <v>171</v>
      </c>
      <c r="D63" s="19" t="s">
        <v>172</v>
      </c>
      <c r="E63" s="18" t="s">
        <v>37</v>
      </c>
      <c r="F63" s="21">
        <v>600</v>
      </c>
      <c r="G63" s="20">
        <v>2.369</v>
      </c>
      <c r="H63" s="15"/>
      <c r="I63" s="15"/>
      <c r="J63" s="16">
        <v>0</v>
      </c>
      <c r="K63" s="8">
        <f t="shared" si="0"/>
        <v>0</v>
      </c>
    </row>
    <row r="64" spans="1:11" s="9" customFormat="1" ht="14.25">
      <c r="A64" s="18" t="s">
        <v>33</v>
      </c>
      <c r="B64" s="17" t="s">
        <v>173</v>
      </c>
      <c r="C64" s="18" t="s">
        <v>174</v>
      </c>
      <c r="D64" s="19" t="s">
        <v>175</v>
      </c>
      <c r="E64" s="18" t="s">
        <v>37</v>
      </c>
      <c r="F64" s="21">
        <v>15000</v>
      </c>
      <c r="G64" s="20">
        <v>0.58</v>
      </c>
      <c r="H64" s="15"/>
      <c r="I64" s="15"/>
      <c r="J64" s="16">
        <v>0</v>
      </c>
      <c r="K64" s="8">
        <f t="shared" si="0"/>
        <v>0</v>
      </c>
    </row>
    <row r="65" spans="1:11" s="9" customFormat="1" ht="14.25">
      <c r="A65" s="18" t="s">
        <v>33</v>
      </c>
      <c r="B65" s="17" t="s">
        <v>176</v>
      </c>
      <c r="C65" s="18" t="s">
        <v>177</v>
      </c>
      <c r="D65" s="19" t="s">
        <v>178</v>
      </c>
      <c r="E65" s="18" t="s">
        <v>37</v>
      </c>
      <c r="F65" s="21">
        <v>80000</v>
      </c>
      <c r="G65" s="20">
        <v>0.162</v>
      </c>
      <c r="H65" s="15"/>
      <c r="I65" s="15"/>
      <c r="J65" s="16">
        <v>0</v>
      </c>
      <c r="K65" s="8">
        <f t="shared" si="0"/>
        <v>0</v>
      </c>
    </row>
    <row r="66" spans="1:11" s="9" customFormat="1" ht="14.25">
      <c r="A66" s="18" t="s">
        <v>33</v>
      </c>
      <c r="B66" s="17" t="s">
        <v>179</v>
      </c>
      <c r="C66" s="18" t="s">
        <v>180</v>
      </c>
      <c r="D66" s="19" t="s">
        <v>181</v>
      </c>
      <c r="E66" s="18" t="s">
        <v>37</v>
      </c>
      <c r="F66" s="21">
        <v>15000</v>
      </c>
      <c r="G66" s="20">
        <v>0.27</v>
      </c>
      <c r="H66" s="15"/>
      <c r="I66" s="15"/>
      <c r="J66" s="16">
        <v>0</v>
      </c>
      <c r="K66" s="8">
        <f t="shared" si="0"/>
        <v>0</v>
      </c>
    </row>
    <row r="67" spans="1:11" s="9" customFormat="1" ht="14.25">
      <c r="A67" s="18" t="s">
        <v>33</v>
      </c>
      <c r="B67" s="17" t="s">
        <v>182</v>
      </c>
      <c r="C67" s="18" t="s">
        <v>183</v>
      </c>
      <c r="D67" s="19" t="s">
        <v>184</v>
      </c>
      <c r="E67" s="18" t="s">
        <v>37</v>
      </c>
      <c r="F67" s="21">
        <v>15000</v>
      </c>
      <c r="G67" s="20">
        <v>0.261</v>
      </c>
      <c r="H67" s="15"/>
      <c r="I67" s="15"/>
      <c r="J67" s="16">
        <v>0</v>
      </c>
      <c r="K67" s="8">
        <f t="shared" si="0"/>
        <v>0</v>
      </c>
    </row>
    <row r="68" spans="1:11" s="9" customFormat="1" ht="14.25">
      <c r="A68" s="18" t="s">
        <v>33</v>
      </c>
      <c r="B68" s="17" t="s">
        <v>185</v>
      </c>
      <c r="C68" s="18" t="s">
        <v>186</v>
      </c>
      <c r="D68" s="19" t="s">
        <v>187</v>
      </c>
      <c r="E68" s="18" t="s">
        <v>37</v>
      </c>
      <c r="F68" s="21">
        <v>3500</v>
      </c>
      <c r="G68" s="20">
        <v>0.267</v>
      </c>
      <c r="H68" s="15"/>
      <c r="I68" s="15"/>
      <c r="J68" s="16">
        <v>0</v>
      </c>
      <c r="K68" s="8">
        <f t="shared" si="0"/>
        <v>0</v>
      </c>
    </row>
    <row r="69" spans="1:11" s="9" customFormat="1" ht="14.25">
      <c r="A69" s="18" t="s">
        <v>33</v>
      </c>
      <c r="B69" s="17" t="s">
        <v>188</v>
      </c>
      <c r="C69" s="18" t="s">
        <v>189</v>
      </c>
      <c r="D69" s="19" t="s">
        <v>190</v>
      </c>
      <c r="E69" s="18" t="s">
        <v>37</v>
      </c>
      <c r="F69" s="21">
        <v>80000</v>
      </c>
      <c r="G69" s="20">
        <v>0.085</v>
      </c>
      <c r="H69" s="15"/>
      <c r="I69" s="15"/>
      <c r="J69" s="16">
        <v>0</v>
      </c>
      <c r="K69" s="8">
        <f t="shared" si="0"/>
        <v>0</v>
      </c>
    </row>
    <row r="70" spans="1:11" s="9" customFormat="1" ht="14.25">
      <c r="A70" s="18" t="s">
        <v>33</v>
      </c>
      <c r="B70" s="17" t="s">
        <v>191</v>
      </c>
      <c r="C70" s="18" t="s">
        <v>192</v>
      </c>
      <c r="D70" s="19" t="s">
        <v>193</v>
      </c>
      <c r="E70" s="18" t="s">
        <v>37</v>
      </c>
      <c r="F70" s="21">
        <v>1200</v>
      </c>
      <c r="G70" s="20">
        <v>3.33</v>
      </c>
      <c r="H70" s="15"/>
      <c r="I70" s="15"/>
      <c r="J70" s="16">
        <v>0</v>
      </c>
      <c r="K70" s="8">
        <f t="shared" si="0"/>
        <v>0</v>
      </c>
    </row>
    <row r="71" spans="1:11" s="9" customFormat="1" ht="14.25">
      <c r="A71" s="18" t="s">
        <v>33</v>
      </c>
      <c r="B71" s="17" t="s">
        <v>194</v>
      </c>
      <c r="C71" s="18" t="s">
        <v>195</v>
      </c>
      <c r="D71" s="19" t="s">
        <v>196</v>
      </c>
      <c r="E71" s="18" t="s">
        <v>37</v>
      </c>
      <c r="F71" s="21">
        <v>38000</v>
      </c>
      <c r="G71" s="20">
        <v>0.122</v>
      </c>
      <c r="H71" s="15"/>
      <c r="I71" s="15"/>
      <c r="J71" s="16">
        <v>0</v>
      </c>
      <c r="K71" s="8">
        <f t="shared" si="0"/>
        <v>0</v>
      </c>
    </row>
    <row r="72" spans="1:11" s="9" customFormat="1" ht="14.25">
      <c r="A72" s="18" t="s">
        <v>33</v>
      </c>
      <c r="B72" s="17" t="s">
        <v>197</v>
      </c>
      <c r="C72" s="18" t="s">
        <v>198</v>
      </c>
      <c r="D72" s="19" t="s">
        <v>199</v>
      </c>
      <c r="E72" s="18" t="s">
        <v>37</v>
      </c>
      <c r="F72" s="21">
        <v>200000</v>
      </c>
      <c r="G72" s="20">
        <v>0.082</v>
      </c>
      <c r="H72" s="15"/>
      <c r="I72" s="15"/>
      <c r="J72" s="16">
        <v>0</v>
      </c>
      <c r="K72" s="8">
        <f t="shared" si="0"/>
        <v>0</v>
      </c>
    </row>
    <row r="73" spans="1:11" s="9" customFormat="1" ht="14.25">
      <c r="A73" s="18" t="s">
        <v>33</v>
      </c>
      <c r="B73" s="17" t="s">
        <v>200</v>
      </c>
      <c r="C73" s="18" t="s">
        <v>201</v>
      </c>
      <c r="D73" s="19" t="s">
        <v>202</v>
      </c>
      <c r="E73" s="18" t="s">
        <v>37</v>
      </c>
      <c r="F73" s="21">
        <v>12000</v>
      </c>
      <c r="G73" s="20">
        <v>0.121</v>
      </c>
      <c r="H73" s="15"/>
      <c r="I73" s="15"/>
      <c r="J73" s="16">
        <v>0</v>
      </c>
      <c r="K73" s="8">
        <f t="shared" si="0"/>
        <v>0</v>
      </c>
    </row>
    <row r="74" spans="1:11" s="9" customFormat="1" ht="14.25">
      <c r="A74" s="18" t="s">
        <v>33</v>
      </c>
      <c r="B74" s="17" t="s">
        <v>203</v>
      </c>
      <c r="C74" s="18" t="s">
        <v>204</v>
      </c>
      <c r="D74" s="19" t="s">
        <v>205</v>
      </c>
      <c r="E74" s="18" t="s">
        <v>37</v>
      </c>
      <c r="F74" s="21">
        <v>350</v>
      </c>
      <c r="G74" s="20">
        <v>0.762</v>
      </c>
      <c r="H74" s="15"/>
      <c r="I74" s="15"/>
      <c r="J74" s="16">
        <v>0</v>
      </c>
      <c r="K74" s="8">
        <f t="shared" si="0"/>
        <v>0</v>
      </c>
    </row>
    <row r="75" spans="1:11" s="9" customFormat="1" ht="14.25">
      <c r="A75" s="18" t="s">
        <v>33</v>
      </c>
      <c r="B75" s="17" t="s">
        <v>206</v>
      </c>
      <c r="C75" s="18" t="s">
        <v>207</v>
      </c>
      <c r="D75" s="19" t="s">
        <v>208</v>
      </c>
      <c r="E75" s="18" t="s">
        <v>37</v>
      </c>
      <c r="F75" s="21">
        <v>8000</v>
      </c>
      <c r="G75" s="20">
        <v>0.367</v>
      </c>
      <c r="H75" s="15"/>
      <c r="I75" s="15"/>
      <c r="J75" s="16">
        <v>0</v>
      </c>
      <c r="K75" s="8">
        <f t="shared" si="0"/>
        <v>0</v>
      </c>
    </row>
    <row r="76" spans="1:11" s="9" customFormat="1" ht="14.25">
      <c r="A76" s="18" t="s">
        <v>33</v>
      </c>
      <c r="B76" s="17" t="s">
        <v>209</v>
      </c>
      <c r="C76" s="18" t="s">
        <v>210</v>
      </c>
      <c r="D76" s="19" t="s">
        <v>211</v>
      </c>
      <c r="E76" s="18" t="s">
        <v>37</v>
      </c>
      <c r="F76" s="21">
        <v>25000</v>
      </c>
      <c r="G76" s="20">
        <v>0.114</v>
      </c>
      <c r="H76" s="15"/>
      <c r="I76" s="15"/>
      <c r="J76" s="16">
        <v>0</v>
      </c>
      <c r="K76" s="8">
        <f t="shared" si="0"/>
        <v>0</v>
      </c>
    </row>
    <row r="77" spans="1:11" s="9" customFormat="1" ht="14.25">
      <c r="A77" s="18" t="s">
        <v>33</v>
      </c>
      <c r="B77" s="17" t="s">
        <v>212</v>
      </c>
      <c r="C77" s="18" t="s">
        <v>213</v>
      </c>
      <c r="D77" s="19" t="s">
        <v>214</v>
      </c>
      <c r="E77" s="18" t="s">
        <v>37</v>
      </c>
      <c r="F77" s="21">
        <v>20000</v>
      </c>
      <c r="G77" s="20">
        <v>0.126</v>
      </c>
      <c r="H77" s="15"/>
      <c r="I77" s="15"/>
      <c r="J77" s="16">
        <v>0</v>
      </c>
      <c r="K77" s="8">
        <f t="shared" si="0"/>
        <v>0</v>
      </c>
    </row>
    <row r="78" spans="1:11" s="9" customFormat="1" ht="14.25">
      <c r="A78" s="18" t="s">
        <v>33</v>
      </c>
      <c r="B78" s="17" t="s">
        <v>215</v>
      </c>
      <c r="C78" s="18" t="s">
        <v>216</v>
      </c>
      <c r="D78" s="19" t="s">
        <v>217</v>
      </c>
      <c r="E78" s="18" t="s">
        <v>37</v>
      </c>
      <c r="F78" s="21">
        <v>35000</v>
      </c>
      <c r="G78" s="20">
        <v>0.057</v>
      </c>
      <c r="H78" s="15"/>
      <c r="I78" s="15"/>
      <c r="J78" s="16">
        <v>0</v>
      </c>
      <c r="K78" s="8">
        <f t="shared" si="0"/>
        <v>0</v>
      </c>
    </row>
    <row r="79" spans="1:11" s="9" customFormat="1" ht="14.25">
      <c r="A79" s="18" t="s">
        <v>33</v>
      </c>
      <c r="B79" s="17" t="s">
        <v>218</v>
      </c>
      <c r="C79" s="18" t="s">
        <v>219</v>
      </c>
      <c r="D79" s="19" t="s">
        <v>220</v>
      </c>
      <c r="E79" s="18" t="s">
        <v>37</v>
      </c>
      <c r="F79" s="21">
        <v>350</v>
      </c>
      <c r="G79" s="20">
        <v>10.208</v>
      </c>
      <c r="H79" s="15"/>
      <c r="I79" s="15"/>
      <c r="J79" s="16">
        <v>0</v>
      </c>
      <c r="K79" s="8">
        <f t="shared" si="0"/>
        <v>0</v>
      </c>
    </row>
    <row r="80" spans="1:11" s="9" customFormat="1" ht="14.25">
      <c r="A80" s="18" t="s">
        <v>33</v>
      </c>
      <c r="B80" s="17" t="s">
        <v>221</v>
      </c>
      <c r="C80" s="18" t="s">
        <v>222</v>
      </c>
      <c r="D80" s="19" t="s">
        <v>223</v>
      </c>
      <c r="E80" s="18" t="s">
        <v>37</v>
      </c>
      <c r="F80" s="21">
        <v>2000</v>
      </c>
      <c r="G80" s="20">
        <v>0.229</v>
      </c>
      <c r="H80" s="15"/>
      <c r="I80" s="15"/>
      <c r="J80" s="16">
        <v>0</v>
      </c>
      <c r="K80" s="8">
        <f t="shared" si="0"/>
        <v>0</v>
      </c>
    </row>
    <row r="81" spans="1:11" s="9" customFormat="1" ht="14.25">
      <c r="A81" s="18" t="s">
        <v>33</v>
      </c>
      <c r="B81" s="17" t="s">
        <v>224</v>
      </c>
      <c r="C81" s="18" t="s">
        <v>225</v>
      </c>
      <c r="D81" s="19" t="s">
        <v>226</v>
      </c>
      <c r="E81" s="18" t="s">
        <v>37</v>
      </c>
      <c r="F81" s="21">
        <v>1500</v>
      </c>
      <c r="G81" s="20">
        <v>1.35</v>
      </c>
      <c r="H81" s="15"/>
      <c r="I81" s="15"/>
      <c r="J81" s="16">
        <v>0</v>
      </c>
      <c r="K81" s="8">
        <f t="shared" si="0"/>
        <v>0</v>
      </c>
    </row>
    <row r="82" spans="1:11" s="9" customFormat="1" ht="18">
      <c r="A82" s="18" t="s">
        <v>33</v>
      </c>
      <c r="B82" s="17" t="s">
        <v>227</v>
      </c>
      <c r="C82" s="18" t="s">
        <v>228</v>
      </c>
      <c r="D82" s="19" t="s">
        <v>229</v>
      </c>
      <c r="E82" s="18" t="s">
        <v>37</v>
      </c>
      <c r="F82" s="21">
        <v>1000</v>
      </c>
      <c r="G82" s="20">
        <v>1.538</v>
      </c>
      <c r="H82" s="15"/>
      <c r="I82" s="15"/>
      <c r="J82" s="16">
        <v>0</v>
      </c>
      <c r="K82" s="8">
        <f aca="true" t="shared" si="1" ref="K82:K145">SUM(F82*J82)</f>
        <v>0</v>
      </c>
    </row>
    <row r="83" spans="1:11" s="9" customFormat="1" ht="14.25">
      <c r="A83" s="18" t="s">
        <v>33</v>
      </c>
      <c r="B83" s="17" t="s">
        <v>230</v>
      </c>
      <c r="C83" s="18" t="s">
        <v>231</v>
      </c>
      <c r="D83" s="19" t="s">
        <v>232</v>
      </c>
      <c r="E83" s="18" t="s">
        <v>37</v>
      </c>
      <c r="F83" s="21">
        <v>25000</v>
      </c>
      <c r="G83" s="20">
        <v>0.079</v>
      </c>
      <c r="H83" s="15"/>
      <c r="I83" s="15"/>
      <c r="J83" s="16">
        <v>0</v>
      </c>
      <c r="K83" s="8">
        <f t="shared" si="1"/>
        <v>0</v>
      </c>
    </row>
    <row r="84" spans="1:11" s="9" customFormat="1" ht="14.25">
      <c r="A84" s="18" t="s">
        <v>33</v>
      </c>
      <c r="B84" s="17" t="s">
        <v>233</v>
      </c>
      <c r="C84" s="18" t="s">
        <v>234</v>
      </c>
      <c r="D84" s="19" t="s">
        <v>235</v>
      </c>
      <c r="E84" s="18" t="s">
        <v>37</v>
      </c>
      <c r="F84" s="21">
        <v>45000</v>
      </c>
      <c r="G84" s="20">
        <v>0.079</v>
      </c>
      <c r="H84" s="15"/>
      <c r="I84" s="15"/>
      <c r="J84" s="16">
        <v>0</v>
      </c>
      <c r="K84" s="8">
        <f t="shared" si="1"/>
        <v>0</v>
      </c>
    </row>
    <row r="85" spans="1:11" s="9" customFormat="1" ht="14.25">
      <c r="A85" s="18" t="s">
        <v>33</v>
      </c>
      <c r="B85" s="17" t="s">
        <v>236</v>
      </c>
      <c r="C85" s="18" t="s">
        <v>237</v>
      </c>
      <c r="D85" s="19" t="s">
        <v>238</v>
      </c>
      <c r="E85" s="18" t="s">
        <v>37</v>
      </c>
      <c r="F85" s="21">
        <v>200</v>
      </c>
      <c r="G85" s="20">
        <v>3.983</v>
      </c>
      <c r="H85" s="15"/>
      <c r="I85" s="15"/>
      <c r="J85" s="16">
        <v>0</v>
      </c>
      <c r="K85" s="8">
        <f t="shared" si="1"/>
        <v>0</v>
      </c>
    </row>
    <row r="86" spans="1:11" s="9" customFormat="1" ht="14.25">
      <c r="A86" s="18" t="s">
        <v>33</v>
      </c>
      <c r="B86" s="17" t="s">
        <v>239</v>
      </c>
      <c r="C86" s="18" t="s">
        <v>240</v>
      </c>
      <c r="D86" s="19" t="s">
        <v>241</v>
      </c>
      <c r="E86" s="18" t="s">
        <v>37</v>
      </c>
      <c r="F86" s="21">
        <v>20000</v>
      </c>
      <c r="G86" s="20">
        <v>0.033</v>
      </c>
      <c r="H86" s="15"/>
      <c r="I86" s="15"/>
      <c r="J86" s="16">
        <v>0</v>
      </c>
      <c r="K86" s="8">
        <f t="shared" si="1"/>
        <v>0</v>
      </c>
    </row>
    <row r="87" spans="1:11" s="9" customFormat="1" ht="14.25">
      <c r="A87" s="18" t="s">
        <v>33</v>
      </c>
      <c r="B87" s="17" t="s">
        <v>242</v>
      </c>
      <c r="C87" s="18" t="s">
        <v>243</v>
      </c>
      <c r="D87" s="19" t="s">
        <v>244</v>
      </c>
      <c r="E87" s="18" t="s">
        <v>37</v>
      </c>
      <c r="F87" s="21">
        <v>20000</v>
      </c>
      <c r="G87" s="20">
        <v>0.059</v>
      </c>
      <c r="H87" s="15"/>
      <c r="I87" s="15"/>
      <c r="J87" s="16">
        <v>0</v>
      </c>
      <c r="K87" s="8">
        <f t="shared" si="1"/>
        <v>0</v>
      </c>
    </row>
    <row r="88" spans="1:11" s="9" customFormat="1" ht="14.25">
      <c r="A88" s="18" t="s">
        <v>33</v>
      </c>
      <c r="B88" s="17" t="s">
        <v>245</v>
      </c>
      <c r="C88" s="18" t="s">
        <v>246</v>
      </c>
      <c r="D88" s="19" t="s">
        <v>247</v>
      </c>
      <c r="E88" s="18" t="s">
        <v>37</v>
      </c>
      <c r="F88" s="21">
        <v>1000</v>
      </c>
      <c r="G88" s="20">
        <v>1.145</v>
      </c>
      <c r="H88" s="15"/>
      <c r="I88" s="15"/>
      <c r="J88" s="16">
        <v>0</v>
      </c>
      <c r="K88" s="8">
        <f t="shared" si="1"/>
        <v>0</v>
      </c>
    </row>
    <row r="89" spans="1:11" s="9" customFormat="1" ht="14.25">
      <c r="A89" s="18" t="s">
        <v>33</v>
      </c>
      <c r="B89" s="17" t="s">
        <v>248</v>
      </c>
      <c r="C89" s="18" t="s">
        <v>249</v>
      </c>
      <c r="D89" s="19" t="s">
        <v>250</v>
      </c>
      <c r="E89" s="18" t="s">
        <v>37</v>
      </c>
      <c r="F89" s="21">
        <v>75000</v>
      </c>
      <c r="G89" s="20">
        <v>0.669</v>
      </c>
      <c r="H89" s="15"/>
      <c r="I89" s="15"/>
      <c r="J89" s="16">
        <v>0</v>
      </c>
      <c r="K89" s="8">
        <f t="shared" si="1"/>
        <v>0</v>
      </c>
    </row>
    <row r="90" spans="1:11" s="9" customFormat="1" ht="14.25">
      <c r="A90" s="18" t="s">
        <v>33</v>
      </c>
      <c r="B90" s="17" t="s">
        <v>251</v>
      </c>
      <c r="C90" s="18" t="s">
        <v>252</v>
      </c>
      <c r="D90" s="19" t="s">
        <v>253</v>
      </c>
      <c r="E90" s="18" t="s">
        <v>37</v>
      </c>
      <c r="F90" s="21">
        <v>1600</v>
      </c>
      <c r="G90" s="20">
        <v>1.259</v>
      </c>
      <c r="H90" s="15"/>
      <c r="I90" s="15"/>
      <c r="J90" s="16">
        <v>0</v>
      </c>
      <c r="K90" s="8">
        <f t="shared" si="1"/>
        <v>0</v>
      </c>
    </row>
    <row r="91" spans="1:11" s="9" customFormat="1" ht="14.25">
      <c r="A91" s="18" t="s">
        <v>33</v>
      </c>
      <c r="B91" s="17" t="s">
        <v>254</v>
      </c>
      <c r="C91" s="18" t="s">
        <v>255</v>
      </c>
      <c r="D91" s="19" t="s">
        <v>256</v>
      </c>
      <c r="E91" s="18" t="s">
        <v>37</v>
      </c>
      <c r="F91" s="21">
        <v>50000</v>
      </c>
      <c r="G91" s="20">
        <v>0.103</v>
      </c>
      <c r="H91" s="15"/>
      <c r="I91" s="15"/>
      <c r="J91" s="16">
        <v>0</v>
      </c>
      <c r="K91" s="8">
        <f t="shared" si="1"/>
        <v>0</v>
      </c>
    </row>
    <row r="92" spans="1:11" s="9" customFormat="1" ht="14.25">
      <c r="A92" s="18" t="s">
        <v>33</v>
      </c>
      <c r="B92" s="17" t="s">
        <v>257</v>
      </c>
      <c r="C92" s="18" t="s">
        <v>258</v>
      </c>
      <c r="D92" s="19" t="s">
        <v>259</v>
      </c>
      <c r="E92" s="18" t="s">
        <v>37</v>
      </c>
      <c r="F92" s="21">
        <v>25000</v>
      </c>
      <c r="G92" s="20">
        <v>0.181</v>
      </c>
      <c r="H92" s="15"/>
      <c r="I92" s="15"/>
      <c r="J92" s="16">
        <v>0</v>
      </c>
      <c r="K92" s="8">
        <f t="shared" si="1"/>
        <v>0</v>
      </c>
    </row>
    <row r="93" spans="1:11" s="9" customFormat="1" ht="14.25">
      <c r="A93" s="18" t="s">
        <v>33</v>
      </c>
      <c r="B93" s="17" t="s">
        <v>260</v>
      </c>
      <c r="C93" s="18" t="s">
        <v>261</v>
      </c>
      <c r="D93" s="19" t="s">
        <v>262</v>
      </c>
      <c r="E93" s="18" t="s">
        <v>37</v>
      </c>
      <c r="F93" s="21">
        <v>60000</v>
      </c>
      <c r="G93" s="20">
        <v>0.044</v>
      </c>
      <c r="H93" s="15"/>
      <c r="I93" s="15"/>
      <c r="J93" s="16">
        <v>0</v>
      </c>
      <c r="K93" s="8">
        <f t="shared" si="1"/>
        <v>0</v>
      </c>
    </row>
    <row r="94" spans="1:11" s="9" customFormat="1" ht="14.25">
      <c r="A94" s="18" t="s">
        <v>33</v>
      </c>
      <c r="B94" s="17" t="s">
        <v>263</v>
      </c>
      <c r="C94" s="18" t="s">
        <v>264</v>
      </c>
      <c r="D94" s="19" t="s">
        <v>265</v>
      </c>
      <c r="E94" s="18" t="s">
        <v>37</v>
      </c>
      <c r="F94" s="21">
        <v>85000</v>
      </c>
      <c r="G94" s="20">
        <v>0.062</v>
      </c>
      <c r="H94" s="15"/>
      <c r="I94" s="15"/>
      <c r="J94" s="16">
        <v>0</v>
      </c>
      <c r="K94" s="8">
        <f t="shared" si="1"/>
        <v>0</v>
      </c>
    </row>
    <row r="95" spans="1:11" s="9" customFormat="1" ht="14.25">
      <c r="A95" s="18" t="s">
        <v>33</v>
      </c>
      <c r="B95" s="17" t="s">
        <v>266</v>
      </c>
      <c r="C95" s="18" t="s">
        <v>267</v>
      </c>
      <c r="D95" s="19" t="s">
        <v>268</v>
      </c>
      <c r="E95" s="18" t="s">
        <v>37</v>
      </c>
      <c r="F95" s="21">
        <v>15000</v>
      </c>
      <c r="G95" s="20">
        <v>0.67</v>
      </c>
      <c r="H95" s="15"/>
      <c r="I95" s="15"/>
      <c r="J95" s="16">
        <v>0</v>
      </c>
      <c r="K95" s="8">
        <f t="shared" si="1"/>
        <v>0</v>
      </c>
    </row>
    <row r="96" spans="1:11" s="9" customFormat="1" ht="14.25">
      <c r="A96" s="18" t="s">
        <v>33</v>
      </c>
      <c r="B96" s="17" t="s">
        <v>269</v>
      </c>
      <c r="C96" s="18" t="s">
        <v>270</v>
      </c>
      <c r="D96" s="19" t="s">
        <v>271</v>
      </c>
      <c r="E96" s="18" t="s">
        <v>37</v>
      </c>
      <c r="F96" s="21">
        <v>38000</v>
      </c>
      <c r="G96" s="20">
        <v>0.18</v>
      </c>
      <c r="H96" s="15"/>
      <c r="I96" s="15"/>
      <c r="J96" s="16">
        <v>0</v>
      </c>
      <c r="K96" s="8">
        <f t="shared" si="1"/>
        <v>0</v>
      </c>
    </row>
    <row r="97" spans="1:11" s="9" customFormat="1" ht="14.25">
      <c r="A97" s="18" t="s">
        <v>33</v>
      </c>
      <c r="B97" s="17" t="s">
        <v>272</v>
      </c>
      <c r="C97" s="18" t="s">
        <v>273</v>
      </c>
      <c r="D97" s="19" t="s">
        <v>274</v>
      </c>
      <c r="E97" s="18" t="s">
        <v>37</v>
      </c>
      <c r="F97" s="21">
        <v>25000</v>
      </c>
      <c r="G97" s="20">
        <v>0.255</v>
      </c>
      <c r="H97" s="15"/>
      <c r="I97" s="15"/>
      <c r="J97" s="16">
        <v>0</v>
      </c>
      <c r="K97" s="8">
        <f t="shared" si="1"/>
        <v>0</v>
      </c>
    </row>
    <row r="98" spans="1:11" s="9" customFormat="1" ht="14.25">
      <c r="A98" s="18" t="s">
        <v>33</v>
      </c>
      <c r="B98" s="17" t="s">
        <v>275</v>
      </c>
      <c r="C98" s="18" t="s">
        <v>276</v>
      </c>
      <c r="D98" s="19" t="s">
        <v>277</v>
      </c>
      <c r="E98" s="18" t="s">
        <v>37</v>
      </c>
      <c r="F98" s="21">
        <v>200</v>
      </c>
      <c r="G98" s="20">
        <v>3.943</v>
      </c>
      <c r="H98" s="15"/>
      <c r="I98" s="15"/>
      <c r="J98" s="16">
        <v>0</v>
      </c>
      <c r="K98" s="8">
        <f t="shared" si="1"/>
        <v>0</v>
      </c>
    </row>
    <row r="99" spans="1:11" s="9" customFormat="1" ht="14.25">
      <c r="A99" s="18" t="s">
        <v>33</v>
      </c>
      <c r="B99" s="17" t="s">
        <v>278</v>
      </c>
      <c r="C99" s="18" t="s">
        <v>279</v>
      </c>
      <c r="D99" s="19" t="s">
        <v>280</v>
      </c>
      <c r="E99" s="18" t="s">
        <v>37</v>
      </c>
      <c r="F99" s="21">
        <v>38000</v>
      </c>
      <c r="G99" s="20">
        <v>0.151</v>
      </c>
      <c r="H99" s="15"/>
      <c r="I99" s="15"/>
      <c r="J99" s="16">
        <v>0</v>
      </c>
      <c r="K99" s="8">
        <f t="shared" si="1"/>
        <v>0</v>
      </c>
    </row>
    <row r="100" spans="1:11" s="9" customFormat="1" ht="14.25">
      <c r="A100" s="18" t="s">
        <v>33</v>
      </c>
      <c r="B100" s="17" t="s">
        <v>281</v>
      </c>
      <c r="C100" s="18" t="s">
        <v>282</v>
      </c>
      <c r="D100" s="19" t="s">
        <v>283</v>
      </c>
      <c r="E100" s="18" t="s">
        <v>37</v>
      </c>
      <c r="F100" s="21">
        <v>7000</v>
      </c>
      <c r="G100" s="20">
        <v>0.432</v>
      </c>
      <c r="H100" s="15"/>
      <c r="I100" s="15"/>
      <c r="J100" s="16">
        <v>0</v>
      </c>
      <c r="K100" s="8">
        <f t="shared" si="1"/>
        <v>0</v>
      </c>
    </row>
    <row r="101" spans="1:11" s="9" customFormat="1" ht="14.25">
      <c r="A101" s="18" t="s">
        <v>33</v>
      </c>
      <c r="B101" s="17" t="s">
        <v>284</v>
      </c>
      <c r="C101" s="18" t="s">
        <v>285</v>
      </c>
      <c r="D101" s="19" t="s">
        <v>286</v>
      </c>
      <c r="E101" s="18" t="s">
        <v>37</v>
      </c>
      <c r="F101" s="21">
        <v>1800</v>
      </c>
      <c r="G101" s="20">
        <v>0.4</v>
      </c>
      <c r="H101" s="15"/>
      <c r="I101" s="15"/>
      <c r="J101" s="16">
        <v>0</v>
      </c>
      <c r="K101" s="8">
        <f t="shared" si="1"/>
        <v>0</v>
      </c>
    </row>
    <row r="102" spans="1:11" s="9" customFormat="1" ht="14.25">
      <c r="A102" s="18" t="s">
        <v>33</v>
      </c>
      <c r="B102" s="17" t="s">
        <v>287</v>
      </c>
      <c r="C102" s="18" t="s">
        <v>288</v>
      </c>
      <c r="D102" s="19" t="s">
        <v>289</v>
      </c>
      <c r="E102" s="18" t="s">
        <v>37</v>
      </c>
      <c r="F102" s="21">
        <v>70000</v>
      </c>
      <c r="G102" s="20">
        <v>0.049</v>
      </c>
      <c r="H102" s="15"/>
      <c r="I102" s="15"/>
      <c r="J102" s="16">
        <v>0</v>
      </c>
      <c r="K102" s="8">
        <f t="shared" si="1"/>
        <v>0</v>
      </c>
    </row>
    <row r="103" spans="1:11" s="9" customFormat="1" ht="14.25">
      <c r="A103" s="18" t="s">
        <v>33</v>
      </c>
      <c r="B103" s="17" t="s">
        <v>290</v>
      </c>
      <c r="C103" s="18" t="s">
        <v>291</v>
      </c>
      <c r="D103" s="19" t="s">
        <v>292</v>
      </c>
      <c r="E103" s="18" t="s">
        <v>37</v>
      </c>
      <c r="F103" s="21">
        <v>18000</v>
      </c>
      <c r="G103" s="20">
        <v>0.578</v>
      </c>
      <c r="H103" s="15"/>
      <c r="I103" s="15"/>
      <c r="J103" s="16">
        <v>0</v>
      </c>
      <c r="K103" s="8">
        <f t="shared" si="1"/>
        <v>0</v>
      </c>
    </row>
    <row r="104" spans="1:11" s="9" customFormat="1" ht="14.25">
      <c r="A104" s="18" t="s">
        <v>33</v>
      </c>
      <c r="B104" s="17" t="s">
        <v>293</v>
      </c>
      <c r="C104" s="18" t="s">
        <v>294</v>
      </c>
      <c r="D104" s="19" t="s">
        <v>295</v>
      </c>
      <c r="E104" s="18" t="s">
        <v>37</v>
      </c>
      <c r="F104" s="21">
        <v>130000</v>
      </c>
      <c r="G104" s="20">
        <v>0.03</v>
      </c>
      <c r="H104" s="15"/>
      <c r="I104" s="15"/>
      <c r="J104" s="16">
        <v>0</v>
      </c>
      <c r="K104" s="8">
        <f t="shared" si="1"/>
        <v>0</v>
      </c>
    </row>
    <row r="105" spans="1:11" s="9" customFormat="1" ht="18">
      <c r="A105" s="18" t="s">
        <v>33</v>
      </c>
      <c r="B105" s="17" t="s">
        <v>296</v>
      </c>
      <c r="C105" s="18" t="s">
        <v>297</v>
      </c>
      <c r="D105" s="19" t="s">
        <v>298</v>
      </c>
      <c r="E105" s="18" t="s">
        <v>37</v>
      </c>
      <c r="F105" s="21">
        <v>650</v>
      </c>
      <c r="G105" s="20">
        <v>2.591</v>
      </c>
      <c r="H105" s="15"/>
      <c r="I105" s="15"/>
      <c r="J105" s="16">
        <v>0</v>
      </c>
      <c r="K105" s="8">
        <f t="shared" si="1"/>
        <v>0</v>
      </c>
    </row>
    <row r="106" spans="1:11" s="9" customFormat="1" ht="14.25">
      <c r="A106" s="18" t="s">
        <v>33</v>
      </c>
      <c r="B106" s="17" t="s">
        <v>299</v>
      </c>
      <c r="C106" s="18" t="s">
        <v>300</v>
      </c>
      <c r="D106" s="19" t="s">
        <v>301</v>
      </c>
      <c r="E106" s="18" t="s">
        <v>37</v>
      </c>
      <c r="F106" s="21">
        <v>50</v>
      </c>
      <c r="G106" s="20">
        <v>3.047</v>
      </c>
      <c r="H106" s="15"/>
      <c r="I106" s="15"/>
      <c r="J106" s="16">
        <v>0</v>
      </c>
      <c r="K106" s="8">
        <f t="shared" si="1"/>
        <v>0</v>
      </c>
    </row>
    <row r="107" spans="1:11" s="9" customFormat="1" ht="14.25">
      <c r="A107" s="18" t="s">
        <v>33</v>
      </c>
      <c r="B107" s="17" t="s">
        <v>302</v>
      </c>
      <c r="C107" s="18" t="s">
        <v>303</v>
      </c>
      <c r="D107" s="19" t="s">
        <v>304</v>
      </c>
      <c r="E107" s="18" t="s">
        <v>37</v>
      </c>
      <c r="F107" s="21">
        <v>35000</v>
      </c>
      <c r="G107" s="20">
        <v>0.429</v>
      </c>
      <c r="H107" s="15"/>
      <c r="I107" s="15"/>
      <c r="J107" s="16">
        <v>0</v>
      </c>
      <c r="K107" s="8">
        <f t="shared" si="1"/>
        <v>0</v>
      </c>
    </row>
    <row r="108" spans="1:11" s="9" customFormat="1" ht="18">
      <c r="A108" s="18" t="s">
        <v>33</v>
      </c>
      <c r="B108" s="17" t="s">
        <v>305</v>
      </c>
      <c r="C108" s="18" t="s">
        <v>306</v>
      </c>
      <c r="D108" s="19" t="s">
        <v>307</v>
      </c>
      <c r="E108" s="18" t="s">
        <v>37</v>
      </c>
      <c r="F108" s="21">
        <v>100</v>
      </c>
      <c r="G108" s="20">
        <v>16.512</v>
      </c>
      <c r="H108" s="15"/>
      <c r="I108" s="15"/>
      <c r="J108" s="16">
        <v>0</v>
      </c>
      <c r="K108" s="8">
        <f t="shared" si="1"/>
        <v>0</v>
      </c>
    </row>
    <row r="109" spans="1:11" s="9" customFormat="1" ht="14.25">
      <c r="A109" s="18" t="s">
        <v>33</v>
      </c>
      <c r="B109" s="17" t="s">
        <v>308</v>
      </c>
      <c r="C109" s="18" t="s">
        <v>309</v>
      </c>
      <c r="D109" s="19" t="s">
        <v>310</v>
      </c>
      <c r="E109" s="18" t="s">
        <v>37</v>
      </c>
      <c r="F109" s="21">
        <v>220000</v>
      </c>
      <c r="G109" s="20">
        <v>0.023</v>
      </c>
      <c r="H109" s="15"/>
      <c r="I109" s="15"/>
      <c r="J109" s="16">
        <v>0</v>
      </c>
      <c r="K109" s="8">
        <f t="shared" si="1"/>
        <v>0</v>
      </c>
    </row>
    <row r="110" spans="1:11" s="9" customFormat="1" ht="18">
      <c r="A110" s="18" t="s">
        <v>33</v>
      </c>
      <c r="B110" s="17" t="s">
        <v>311</v>
      </c>
      <c r="C110" s="18" t="s">
        <v>312</v>
      </c>
      <c r="D110" s="19" t="s">
        <v>313</v>
      </c>
      <c r="E110" s="18" t="s">
        <v>37</v>
      </c>
      <c r="F110" s="21">
        <v>350</v>
      </c>
      <c r="G110" s="20">
        <v>2.372</v>
      </c>
      <c r="H110" s="15"/>
      <c r="I110" s="15"/>
      <c r="J110" s="16">
        <v>0</v>
      </c>
      <c r="K110" s="8">
        <f t="shared" si="1"/>
        <v>0</v>
      </c>
    </row>
    <row r="111" spans="1:11" s="9" customFormat="1" ht="14.25">
      <c r="A111" s="18" t="s">
        <v>33</v>
      </c>
      <c r="B111" s="17" t="s">
        <v>314</v>
      </c>
      <c r="C111" s="18" t="s">
        <v>315</v>
      </c>
      <c r="D111" s="19" t="s">
        <v>316</v>
      </c>
      <c r="E111" s="18" t="s">
        <v>37</v>
      </c>
      <c r="F111" s="21">
        <v>60000</v>
      </c>
      <c r="G111" s="20">
        <v>0.223</v>
      </c>
      <c r="H111" s="15"/>
      <c r="I111" s="15"/>
      <c r="J111" s="16">
        <v>0</v>
      </c>
      <c r="K111" s="8">
        <f t="shared" si="1"/>
        <v>0</v>
      </c>
    </row>
    <row r="112" spans="1:11" s="9" customFormat="1" ht="14.25">
      <c r="A112" s="18" t="s">
        <v>33</v>
      </c>
      <c r="B112" s="17" t="s">
        <v>317</v>
      </c>
      <c r="C112" s="18" t="s">
        <v>318</v>
      </c>
      <c r="D112" s="19" t="s">
        <v>319</v>
      </c>
      <c r="E112" s="18" t="s">
        <v>37</v>
      </c>
      <c r="F112" s="21">
        <v>1600</v>
      </c>
      <c r="G112" s="20">
        <v>1.303</v>
      </c>
      <c r="H112" s="15"/>
      <c r="I112" s="15"/>
      <c r="J112" s="16">
        <v>0</v>
      </c>
      <c r="K112" s="8">
        <f t="shared" si="1"/>
        <v>0</v>
      </c>
    </row>
    <row r="113" spans="1:11" s="9" customFormat="1" ht="14.25">
      <c r="A113" s="18" t="s">
        <v>33</v>
      </c>
      <c r="B113" s="17" t="s">
        <v>320</v>
      </c>
      <c r="C113" s="18" t="s">
        <v>321</v>
      </c>
      <c r="D113" s="19" t="s">
        <v>322</v>
      </c>
      <c r="E113" s="18" t="s">
        <v>37</v>
      </c>
      <c r="F113" s="21">
        <v>23000</v>
      </c>
      <c r="G113" s="20">
        <v>0.385</v>
      </c>
      <c r="H113" s="15"/>
      <c r="I113" s="15"/>
      <c r="J113" s="16">
        <v>0</v>
      </c>
      <c r="K113" s="8">
        <f t="shared" si="1"/>
        <v>0</v>
      </c>
    </row>
    <row r="114" spans="1:11" s="9" customFormat="1" ht="14.25">
      <c r="A114" s="18" t="s">
        <v>33</v>
      </c>
      <c r="B114" s="17" t="s">
        <v>323</v>
      </c>
      <c r="C114" s="18" t="s">
        <v>324</v>
      </c>
      <c r="D114" s="19" t="s">
        <v>325</v>
      </c>
      <c r="E114" s="18" t="s">
        <v>37</v>
      </c>
      <c r="F114" s="21">
        <v>300</v>
      </c>
      <c r="G114" s="20">
        <v>0.326</v>
      </c>
      <c r="H114" s="15"/>
      <c r="I114" s="15"/>
      <c r="J114" s="16">
        <v>0</v>
      </c>
      <c r="K114" s="8">
        <f t="shared" si="1"/>
        <v>0</v>
      </c>
    </row>
    <row r="115" spans="1:11" s="9" customFormat="1" ht="14.25">
      <c r="A115" s="18" t="s">
        <v>33</v>
      </c>
      <c r="B115" s="17" t="s">
        <v>326</v>
      </c>
      <c r="C115" s="18" t="s">
        <v>327</v>
      </c>
      <c r="D115" s="19" t="s">
        <v>328</v>
      </c>
      <c r="E115" s="18" t="s">
        <v>37</v>
      </c>
      <c r="F115" s="21">
        <v>250</v>
      </c>
      <c r="G115" s="20">
        <v>9.44</v>
      </c>
      <c r="H115" s="15"/>
      <c r="I115" s="15"/>
      <c r="J115" s="16">
        <v>0</v>
      </c>
      <c r="K115" s="8">
        <f t="shared" si="1"/>
        <v>0</v>
      </c>
    </row>
    <row r="116" spans="1:11" s="9" customFormat="1" ht="14.25">
      <c r="A116" s="18" t="s">
        <v>33</v>
      </c>
      <c r="B116" s="17" t="s">
        <v>329</v>
      </c>
      <c r="C116" s="18" t="s">
        <v>330</v>
      </c>
      <c r="D116" s="19" t="s">
        <v>331</v>
      </c>
      <c r="E116" s="18" t="s">
        <v>37</v>
      </c>
      <c r="F116" s="21">
        <v>6000</v>
      </c>
      <c r="G116" s="20">
        <v>0.239</v>
      </c>
      <c r="H116" s="15"/>
      <c r="I116" s="15"/>
      <c r="J116" s="16">
        <v>0</v>
      </c>
      <c r="K116" s="8">
        <f t="shared" si="1"/>
        <v>0</v>
      </c>
    </row>
    <row r="117" spans="1:11" s="9" customFormat="1" ht="14.25">
      <c r="A117" s="18" t="s">
        <v>33</v>
      </c>
      <c r="B117" s="17" t="s">
        <v>332</v>
      </c>
      <c r="C117" s="18" t="s">
        <v>333</v>
      </c>
      <c r="D117" s="19" t="s">
        <v>334</v>
      </c>
      <c r="E117" s="18" t="s">
        <v>37</v>
      </c>
      <c r="F117" s="21">
        <v>16000</v>
      </c>
      <c r="G117" s="20">
        <v>1.985</v>
      </c>
      <c r="H117" s="15"/>
      <c r="I117" s="15"/>
      <c r="J117" s="16">
        <v>0</v>
      </c>
      <c r="K117" s="8">
        <f t="shared" si="1"/>
        <v>0</v>
      </c>
    </row>
    <row r="118" spans="1:11" s="9" customFormat="1" ht="14.25">
      <c r="A118" s="18" t="s">
        <v>33</v>
      </c>
      <c r="B118" s="17" t="s">
        <v>335</v>
      </c>
      <c r="C118" s="18" t="s">
        <v>336</v>
      </c>
      <c r="D118" s="19" t="s">
        <v>337</v>
      </c>
      <c r="E118" s="18" t="s">
        <v>37</v>
      </c>
      <c r="F118" s="21">
        <v>8000</v>
      </c>
      <c r="G118" s="20">
        <v>0.983</v>
      </c>
      <c r="H118" s="15"/>
      <c r="I118" s="15"/>
      <c r="J118" s="16">
        <v>0</v>
      </c>
      <c r="K118" s="8">
        <f t="shared" si="1"/>
        <v>0</v>
      </c>
    </row>
    <row r="119" spans="1:11" s="9" customFormat="1" ht="14.25">
      <c r="A119" s="18" t="s">
        <v>33</v>
      </c>
      <c r="B119" s="17" t="s">
        <v>338</v>
      </c>
      <c r="C119" s="18" t="s">
        <v>339</v>
      </c>
      <c r="D119" s="19" t="s">
        <v>340</v>
      </c>
      <c r="E119" s="18" t="s">
        <v>37</v>
      </c>
      <c r="F119" s="21">
        <v>7000</v>
      </c>
      <c r="G119" s="20">
        <v>0.456</v>
      </c>
      <c r="H119" s="15"/>
      <c r="I119" s="15"/>
      <c r="J119" s="16">
        <v>0</v>
      </c>
      <c r="K119" s="8">
        <f t="shared" si="1"/>
        <v>0</v>
      </c>
    </row>
    <row r="120" spans="1:11" s="9" customFormat="1" ht="14.25">
      <c r="A120" s="18" t="s">
        <v>33</v>
      </c>
      <c r="B120" s="17" t="s">
        <v>341</v>
      </c>
      <c r="C120" s="18" t="s">
        <v>342</v>
      </c>
      <c r="D120" s="19" t="s">
        <v>343</v>
      </c>
      <c r="E120" s="18" t="s">
        <v>37</v>
      </c>
      <c r="F120" s="21">
        <v>25000</v>
      </c>
      <c r="G120" s="20">
        <v>0.129</v>
      </c>
      <c r="H120" s="15"/>
      <c r="I120" s="15"/>
      <c r="J120" s="16">
        <v>0</v>
      </c>
      <c r="K120" s="8">
        <f t="shared" si="1"/>
        <v>0</v>
      </c>
    </row>
    <row r="121" spans="1:11" s="9" customFormat="1" ht="14.25">
      <c r="A121" s="18" t="s">
        <v>33</v>
      </c>
      <c r="B121" s="17" t="s">
        <v>344</v>
      </c>
      <c r="C121" s="18" t="s">
        <v>345</v>
      </c>
      <c r="D121" s="19" t="s">
        <v>346</v>
      </c>
      <c r="E121" s="18" t="s">
        <v>37</v>
      </c>
      <c r="F121" s="21">
        <v>25000</v>
      </c>
      <c r="G121" s="20">
        <v>0.13</v>
      </c>
      <c r="H121" s="15"/>
      <c r="I121" s="15"/>
      <c r="J121" s="16">
        <v>0</v>
      </c>
      <c r="K121" s="8">
        <f t="shared" si="1"/>
        <v>0</v>
      </c>
    </row>
    <row r="122" spans="1:11" s="9" customFormat="1" ht="14.25">
      <c r="A122" s="18" t="s">
        <v>33</v>
      </c>
      <c r="B122" s="17" t="s">
        <v>347</v>
      </c>
      <c r="C122" s="18" t="s">
        <v>348</v>
      </c>
      <c r="D122" s="19" t="s">
        <v>349</v>
      </c>
      <c r="E122" s="18" t="s">
        <v>37</v>
      </c>
      <c r="F122" s="21">
        <v>28000</v>
      </c>
      <c r="G122" s="20">
        <v>0.13</v>
      </c>
      <c r="H122" s="15"/>
      <c r="I122" s="15"/>
      <c r="J122" s="16">
        <v>0</v>
      </c>
      <c r="K122" s="8">
        <f t="shared" si="1"/>
        <v>0</v>
      </c>
    </row>
    <row r="123" spans="1:11" s="9" customFormat="1" ht="18">
      <c r="A123" s="18" t="s">
        <v>33</v>
      </c>
      <c r="B123" s="17" t="s">
        <v>350</v>
      </c>
      <c r="C123" s="18" t="s">
        <v>351</v>
      </c>
      <c r="D123" s="19" t="s">
        <v>352</v>
      </c>
      <c r="E123" s="18" t="s">
        <v>37</v>
      </c>
      <c r="F123" s="21">
        <v>450</v>
      </c>
      <c r="G123" s="20">
        <v>2.671</v>
      </c>
      <c r="H123" s="15"/>
      <c r="I123" s="15"/>
      <c r="J123" s="16">
        <v>0</v>
      </c>
      <c r="K123" s="8">
        <f t="shared" si="1"/>
        <v>0</v>
      </c>
    </row>
    <row r="124" spans="1:11" s="9" customFormat="1" ht="14.25">
      <c r="A124" s="18" t="s">
        <v>33</v>
      </c>
      <c r="B124" s="17" t="s">
        <v>353</v>
      </c>
      <c r="C124" s="18" t="s">
        <v>354</v>
      </c>
      <c r="D124" s="19" t="s">
        <v>355</v>
      </c>
      <c r="E124" s="18" t="s">
        <v>37</v>
      </c>
      <c r="F124" s="21">
        <v>380000</v>
      </c>
      <c r="G124" s="20">
        <v>0.173</v>
      </c>
      <c r="H124" s="15"/>
      <c r="I124" s="15"/>
      <c r="J124" s="16">
        <v>0</v>
      </c>
      <c r="K124" s="8">
        <f t="shared" si="1"/>
        <v>0</v>
      </c>
    </row>
    <row r="125" spans="1:11" s="9" customFormat="1" ht="18">
      <c r="A125" s="18" t="s">
        <v>33</v>
      </c>
      <c r="B125" s="17" t="s">
        <v>356</v>
      </c>
      <c r="C125" s="18" t="s">
        <v>357</v>
      </c>
      <c r="D125" s="19" t="s">
        <v>358</v>
      </c>
      <c r="E125" s="18" t="s">
        <v>37</v>
      </c>
      <c r="F125" s="21">
        <v>2700</v>
      </c>
      <c r="G125" s="20">
        <v>1.397</v>
      </c>
      <c r="H125" s="15"/>
      <c r="I125" s="15"/>
      <c r="J125" s="16">
        <v>0</v>
      </c>
      <c r="K125" s="8">
        <f t="shared" si="1"/>
        <v>0</v>
      </c>
    </row>
    <row r="126" spans="1:11" s="9" customFormat="1" ht="14.25">
      <c r="A126" s="18" t="s">
        <v>33</v>
      </c>
      <c r="B126" s="17" t="s">
        <v>359</v>
      </c>
      <c r="C126" s="18" t="s">
        <v>360</v>
      </c>
      <c r="D126" s="19" t="s">
        <v>361</v>
      </c>
      <c r="E126" s="18" t="s">
        <v>37</v>
      </c>
      <c r="F126" s="21">
        <v>100</v>
      </c>
      <c r="G126" s="20">
        <v>1.886</v>
      </c>
      <c r="H126" s="15"/>
      <c r="I126" s="15"/>
      <c r="J126" s="16">
        <v>0</v>
      </c>
      <c r="K126" s="8">
        <f t="shared" si="1"/>
        <v>0</v>
      </c>
    </row>
    <row r="127" spans="1:11" s="9" customFormat="1" ht="14.25">
      <c r="A127" s="18" t="s">
        <v>33</v>
      </c>
      <c r="B127" s="17" t="s">
        <v>362</v>
      </c>
      <c r="C127" s="18" t="s">
        <v>363</v>
      </c>
      <c r="D127" s="19" t="s">
        <v>364</v>
      </c>
      <c r="E127" s="18" t="s">
        <v>37</v>
      </c>
      <c r="F127" s="21">
        <v>400</v>
      </c>
      <c r="G127" s="20">
        <v>0.063</v>
      </c>
      <c r="H127" s="15"/>
      <c r="I127" s="15"/>
      <c r="J127" s="16">
        <v>0</v>
      </c>
      <c r="K127" s="8">
        <f t="shared" si="1"/>
        <v>0</v>
      </c>
    </row>
    <row r="128" spans="1:11" s="9" customFormat="1" ht="14.25">
      <c r="A128" s="18" t="s">
        <v>33</v>
      </c>
      <c r="B128" s="17" t="s">
        <v>365</v>
      </c>
      <c r="C128" s="18" t="s">
        <v>366</v>
      </c>
      <c r="D128" s="19" t="s">
        <v>367</v>
      </c>
      <c r="E128" s="18" t="s">
        <v>37</v>
      </c>
      <c r="F128" s="21">
        <v>40000</v>
      </c>
      <c r="G128" s="20">
        <v>0.519</v>
      </c>
      <c r="H128" s="15"/>
      <c r="I128" s="15"/>
      <c r="J128" s="16">
        <v>0</v>
      </c>
      <c r="K128" s="8">
        <f t="shared" si="1"/>
        <v>0</v>
      </c>
    </row>
    <row r="129" spans="1:11" s="9" customFormat="1" ht="14.25">
      <c r="A129" s="18" t="s">
        <v>33</v>
      </c>
      <c r="B129" s="17" t="s">
        <v>368</v>
      </c>
      <c r="C129" s="18" t="s">
        <v>369</v>
      </c>
      <c r="D129" s="19" t="s">
        <v>370</v>
      </c>
      <c r="E129" s="18" t="s">
        <v>37</v>
      </c>
      <c r="F129" s="21">
        <v>20000</v>
      </c>
      <c r="G129" s="20">
        <v>1.41</v>
      </c>
      <c r="H129" s="15"/>
      <c r="I129" s="15"/>
      <c r="J129" s="16">
        <v>0</v>
      </c>
      <c r="K129" s="8">
        <f t="shared" si="1"/>
        <v>0</v>
      </c>
    </row>
    <row r="130" spans="1:11" s="9" customFormat="1" ht="14.25">
      <c r="A130" s="18" t="s">
        <v>33</v>
      </c>
      <c r="B130" s="17" t="s">
        <v>371</v>
      </c>
      <c r="C130" s="18" t="s">
        <v>372</v>
      </c>
      <c r="D130" s="19" t="s">
        <v>373</v>
      </c>
      <c r="E130" s="18" t="s">
        <v>37</v>
      </c>
      <c r="F130" s="21">
        <v>12000</v>
      </c>
      <c r="G130" s="20">
        <v>0.14</v>
      </c>
      <c r="H130" s="15"/>
      <c r="I130" s="15"/>
      <c r="J130" s="16">
        <v>0</v>
      </c>
      <c r="K130" s="8">
        <f t="shared" si="1"/>
        <v>0</v>
      </c>
    </row>
    <row r="131" spans="1:11" s="9" customFormat="1" ht="14.25">
      <c r="A131" s="18" t="s">
        <v>33</v>
      </c>
      <c r="B131" s="17" t="s">
        <v>374</v>
      </c>
      <c r="C131" s="18" t="s">
        <v>375</v>
      </c>
      <c r="D131" s="19" t="s">
        <v>376</v>
      </c>
      <c r="E131" s="18" t="s">
        <v>37</v>
      </c>
      <c r="F131" s="21">
        <v>350</v>
      </c>
      <c r="G131" s="20">
        <v>5.318</v>
      </c>
      <c r="H131" s="15"/>
      <c r="I131" s="15"/>
      <c r="J131" s="16">
        <v>0</v>
      </c>
      <c r="K131" s="8">
        <f t="shared" si="1"/>
        <v>0</v>
      </c>
    </row>
    <row r="132" spans="1:11" s="9" customFormat="1" ht="14.25">
      <c r="A132" s="18" t="s">
        <v>33</v>
      </c>
      <c r="B132" s="17" t="s">
        <v>377</v>
      </c>
      <c r="C132" s="18" t="s">
        <v>378</v>
      </c>
      <c r="D132" s="19" t="s">
        <v>379</v>
      </c>
      <c r="E132" s="18" t="s">
        <v>37</v>
      </c>
      <c r="F132" s="21">
        <v>500</v>
      </c>
      <c r="G132" s="20">
        <v>2.222</v>
      </c>
      <c r="H132" s="15"/>
      <c r="I132" s="15"/>
      <c r="J132" s="16">
        <v>0</v>
      </c>
      <c r="K132" s="8">
        <f t="shared" si="1"/>
        <v>0</v>
      </c>
    </row>
    <row r="133" spans="1:11" s="9" customFormat="1" ht="18">
      <c r="A133" s="18" t="s">
        <v>33</v>
      </c>
      <c r="B133" s="17" t="s">
        <v>380</v>
      </c>
      <c r="C133" s="18" t="s">
        <v>381</v>
      </c>
      <c r="D133" s="19" t="s">
        <v>382</v>
      </c>
      <c r="E133" s="18" t="s">
        <v>37</v>
      </c>
      <c r="F133" s="21">
        <v>350</v>
      </c>
      <c r="G133" s="20">
        <v>7.323</v>
      </c>
      <c r="H133" s="15"/>
      <c r="I133" s="15"/>
      <c r="J133" s="16">
        <v>0</v>
      </c>
      <c r="K133" s="8">
        <f t="shared" si="1"/>
        <v>0</v>
      </c>
    </row>
    <row r="134" spans="1:11" s="9" customFormat="1" ht="14.25">
      <c r="A134" s="18" t="s">
        <v>33</v>
      </c>
      <c r="B134" s="17" t="s">
        <v>383</v>
      </c>
      <c r="C134" s="18" t="s">
        <v>384</v>
      </c>
      <c r="D134" s="19" t="s">
        <v>385</v>
      </c>
      <c r="E134" s="18" t="s">
        <v>37</v>
      </c>
      <c r="F134" s="21">
        <v>1000</v>
      </c>
      <c r="G134" s="20">
        <v>0.122</v>
      </c>
      <c r="H134" s="15"/>
      <c r="I134" s="15"/>
      <c r="J134" s="16">
        <v>0</v>
      </c>
      <c r="K134" s="8">
        <f t="shared" si="1"/>
        <v>0</v>
      </c>
    </row>
    <row r="135" spans="1:11" s="9" customFormat="1" ht="14.25">
      <c r="A135" s="18" t="s">
        <v>33</v>
      </c>
      <c r="B135" s="17" t="s">
        <v>386</v>
      </c>
      <c r="C135" s="18" t="s">
        <v>387</v>
      </c>
      <c r="D135" s="19" t="s">
        <v>388</v>
      </c>
      <c r="E135" s="18" t="s">
        <v>37</v>
      </c>
      <c r="F135" s="21">
        <v>600</v>
      </c>
      <c r="G135" s="20">
        <v>0.245</v>
      </c>
      <c r="H135" s="15"/>
      <c r="I135" s="15"/>
      <c r="J135" s="16">
        <v>0</v>
      </c>
      <c r="K135" s="8">
        <f t="shared" si="1"/>
        <v>0</v>
      </c>
    </row>
    <row r="136" spans="1:11" s="9" customFormat="1" ht="14.25">
      <c r="A136" s="18" t="s">
        <v>33</v>
      </c>
      <c r="B136" s="17" t="s">
        <v>389</v>
      </c>
      <c r="C136" s="18" t="s">
        <v>390</v>
      </c>
      <c r="D136" s="19" t="s">
        <v>391</v>
      </c>
      <c r="E136" s="18" t="s">
        <v>37</v>
      </c>
      <c r="F136" s="21">
        <v>1500</v>
      </c>
      <c r="G136" s="20">
        <v>1.693</v>
      </c>
      <c r="H136" s="15"/>
      <c r="I136" s="15"/>
      <c r="J136" s="16">
        <v>0</v>
      </c>
      <c r="K136" s="8">
        <f t="shared" si="1"/>
        <v>0</v>
      </c>
    </row>
    <row r="137" spans="1:11" s="9" customFormat="1" ht="14.25">
      <c r="A137" s="18" t="s">
        <v>33</v>
      </c>
      <c r="B137" s="17" t="s">
        <v>392</v>
      </c>
      <c r="C137" s="18" t="s">
        <v>393</v>
      </c>
      <c r="D137" s="19" t="s">
        <v>394</v>
      </c>
      <c r="E137" s="18" t="s">
        <v>37</v>
      </c>
      <c r="F137" s="21">
        <v>46000</v>
      </c>
      <c r="G137" s="20">
        <v>0.066</v>
      </c>
      <c r="H137" s="15"/>
      <c r="I137" s="15"/>
      <c r="J137" s="16">
        <v>0</v>
      </c>
      <c r="K137" s="8">
        <f t="shared" si="1"/>
        <v>0</v>
      </c>
    </row>
    <row r="138" spans="1:11" s="9" customFormat="1" ht="14.25">
      <c r="A138" s="18" t="s">
        <v>33</v>
      </c>
      <c r="B138" s="17" t="s">
        <v>395</v>
      </c>
      <c r="C138" s="18" t="s">
        <v>396</v>
      </c>
      <c r="D138" s="19" t="s">
        <v>397</v>
      </c>
      <c r="E138" s="18" t="s">
        <v>37</v>
      </c>
      <c r="F138" s="21">
        <v>15000</v>
      </c>
      <c r="G138" s="20">
        <v>0.048</v>
      </c>
      <c r="H138" s="15"/>
      <c r="I138" s="15"/>
      <c r="J138" s="16">
        <v>0</v>
      </c>
      <c r="K138" s="8">
        <f t="shared" si="1"/>
        <v>0</v>
      </c>
    </row>
    <row r="139" spans="1:11" s="9" customFormat="1" ht="14.25">
      <c r="A139" s="18" t="s">
        <v>33</v>
      </c>
      <c r="B139" s="17" t="s">
        <v>398</v>
      </c>
      <c r="C139" s="18" t="s">
        <v>399</v>
      </c>
      <c r="D139" s="19" t="s">
        <v>400</v>
      </c>
      <c r="E139" s="18" t="s">
        <v>37</v>
      </c>
      <c r="F139" s="21">
        <v>350</v>
      </c>
      <c r="G139" s="20">
        <v>5.758</v>
      </c>
      <c r="H139" s="15"/>
      <c r="I139" s="15"/>
      <c r="J139" s="16">
        <v>0</v>
      </c>
      <c r="K139" s="8">
        <f t="shared" si="1"/>
        <v>0</v>
      </c>
    </row>
    <row r="140" spans="1:11" s="9" customFormat="1" ht="18">
      <c r="A140" s="18" t="s">
        <v>33</v>
      </c>
      <c r="B140" s="17" t="s">
        <v>401</v>
      </c>
      <c r="C140" s="18" t="s">
        <v>402</v>
      </c>
      <c r="D140" s="19" t="s">
        <v>403</v>
      </c>
      <c r="E140" s="18" t="s">
        <v>37</v>
      </c>
      <c r="F140" s="21">
        <v>200</v>
      </c>
      <c r="G140" s="20">
        <v>3.962</v>
      </c>
      <c r="H140" s="15"/>
      <c r="I140" s="15"/>
      <c r="J140" s="16">
        <v>0</v>
      </c>
      <c r="K140" s="8">
        <f t="shared" si="1"/>
        <v>0</v>
      </c>
    </row>
    <row r="141" spans="1:11" s="9" customFormat="1" ht="14.25">
      <c r="A141" s="18" t="s">
        <v>33</v>
      </c>
      <c r="B141" s="17" t="s">
        <v>404</v>
      </c>
      <c r="C141" s="18" t="s">
        <v>405</v>
      </c>
      <c r="D141" s="19" t="s">
        <v>406</v>
      </c>
      <c r="E141" s="18" t="s">
        <v>37</v>
      </c>
      <c r="F141" s="21">
        <v>7000</v>
      </c>
      <c r="G141" s="20">
        <v>0.236</v>
      </c>
      <c r="H141" s="15"/>
      <c r="I141" s="15"/>
      <c r="J141" s="16">
        <v>0</v>
      </c>
      <c r="K141" s="8">
        <f t="shared" si="1"/>
        <v>0</v>
      </c>
    </row>
    <row r="142" spans="1:11" s="9" customFormat="1" ht="14.25">
      <c r="A142" s="18" t="s">
        <v>33</v>
      </c>
      <c r="B142" s="17" t="s">
        <v>407</v>
      </c>
      <c r="C142" s="18" t="s">
        <v>408</v>
      </c>
      <c r="D142" s="19" t="s">
        <v>409</v>
      </c>
      <c r="E142" s="18" t="s">
        <v>37</v>
      </c>
      <c r="F142" s="21">
        <v>4000</v>
      </c>
      <c r="G142" s="20">
        <v>0.353</v>
      </c>
      <c r="H142" s="15"/>
      <c r="I142" s="15"/>
      <c r="J142" s="16">
        <v>0</v>
      </c>
      <c r="K142" s="8">
        <f t="shared" si="1"/>
        <v>0</v>
      </c>
    </row>
    <row r="143" spans="1:11" s="9" customFormat="1" ht="14.25">
      <c r="A143" s="18" t="s">
        <v>33</v>
      </c>
      <c r="B143" s="17" t="s">
        <v>410</v>
      </c>
      <c r="C143" s="18" t="s">
        <v>411</v>
      </c>
      <c r="D143" s="19" t="s">
        <v>412</v>
      </c>
      <c r="E143" s="18" t="s">
        <v>37</v>
      </c>
      <c r="F143" s="21">
        <v>450</v>
      </c>
      <c r="G143" s="20">
        <v>2.827</v>
      </c>
      <c r="H143" s="15"/>
      <c r="I143" s="15"/>
      <c r="J143" s="16">
        <v>0</v>
      </c>
      <c r="K143" s="8">
        <f t="shared" si="1"/>
        <v>0</v>
      </c>
    </row>
    <row r="144" spans="1:11" s="9" customFormat="1" ht="18">
      <c r="A144" s="18" t="s">
        <v>33</v>
      </c>
      <c r="B144" s="17" t="s">
        <v>413</v>
      </c>
      <c r="C144" s="18" t="s">
        <v>414</v>
      </c>
      <c r="D144" s="19" t="s">
        <v>415</v>
      </c>
      <c r="E144" s="18" t="s">
        <v>37</v>
      </c>
      <c r="F144" s="21">
        <v>130000</v>
      </c>
      <c r="G144" s="20">
        <v>0.076</v>
      </c>
      <c r="H144" s="15"/>
      <c r="I144" s="15"/>
      <c r="J144" s="16">
        <v>0</v>
      </c>
      <c r="K144" s="8">
        <f t="shared" si="1"/>
        <v>0</v>
      </c>
    </row>
    <row r="145" spans="1:11" s="9" customFormat="1" ht="14.25">
      <c r="A145" s="18" t="s">
        <v>33</v>
      </c>
      <c r="B145" s="17" t="s">
        <v>416</v>
      </c>
      <c r="C145" s="18" t="s">
        <v>417</v>
      </c>
      <c r="D145" s="19" t="s">
        <v>418</v>
      </c>
      <c r="E145" s="18" t="s">
        <v>37</v>
      </c>
      <c r="F145" s="21">
        <v>18000</v>
      </c>
      <c r="G145" s="20">
        <v>0.844</v>
      </c>
      <c r="H145" s="15"/>
      <c r="I145" s="15"/>
      <c r="J145" s="16">
        <v>0</v>
      </c>
      <c r="K145" s="8">
        <f t="shared" si="1"/>
        <v>0</v>
      </c>
    </row>
    <row r="146" spans="1:11" s="9" customFormat="1" ht="14.25">
      <c r="A146" s="18" t="s">
        <v>33</v>
      </c>
      <c r="B146" s="17" t="s">
        <v>419</v>
      </c>
      <c r="C146" s="18" t="s">
        <v>420</v>
      </c>
      <c r="D146" s="19" t="s">
        <v>421</v>
      </c>
      <c r="E146" s="18" t="s">
        <v>37</v>
      </c>
      <c r="F146" s="21">
        <v>1800</v>
      </c>
      <c r="G146" s="20">
        <v>0.844</v>
      </c>
      <c r="H146" s="15"/>
      <c r="I146" s="15"/>
      <c r="J146" s="16">
        <v>0</v>
      </c>
      <c r="K146" s="8">
        <f aca="true" t="shared" si="2" ref="K146:K179">SUM(F146*J146)</f>
        <v>0</v>
      </c>
    </row>
    <row r="147" spans="1:11" s="9" customFormat="1" ht="14.25">
      <c r="A147" s="18" t="s">
        <v>33</v>
      </c>
      <c r="B147" s="17" t="s">
        <v>422</v>
      </c>
      <c r="C147" s="18" t="s">
        <v>423</v>
      </c>
      <c r="D147" s="19" t="s">
        <v>424</v>
      </c>
      <c r="E147" s="18" t="s">
        <v>37</v>
      </c>
      <c r="F147" s="21">
        <v>10000</v>
      </c>
      <c r="G147" s="20">
        <v>0.356</v>
      </c>
      <c r="H147" s="15"/>
      <c r="I147" s="15"/>
      <c r="J147" s="16">
        <v>0</v>
      </c>
      <c r="K147" s="8">
        <f t="shared" si="2"/>
        <v>0</v>
      </c>
    </row>
    <row r="148" spans="1:11" s="9" customFormat="1" ht="14.25">
      <c r="A148" s="18" t="s">
        <v>33</v>
      </c>
      <c r="B148" s="17" t="s">
        <v>425</v>
      </c>
      <c r="C148" s="18" t="s">
        <v>426</v>
      </c>
      <c r="D148" s="19" t="s">
        <v>427</v>
      </c>
      <c r="E148" s="18" t="s">
        <v>37</v>
      </c>
      <c r="F148" s="21">
        <v>40000</v>
      </c>
      <c r="G148" s="20">
        <v>0.062</v>
      </c>
      <c r="H148" s="15"/>
      <c r="I148" s="15"/>
      <c r="J148" s="16">
        <v>0</v>
      </c>
      <c r="K148" s="8">
        <f t="shared" si="2"/>
        <v>0</v>
      </c>
    </row>
    <row r="149" spans="1:11" s="9" customFormat="1" ht="14.25">
      <c r="A149" s="18" t="s">
        <v>33</v>
      </c>
      <c r="B149" s="17" t="s">
        <v>428</v>
      </c>
      <c r="C149" s="18" t="s">
        <v>429</v>
      </c>
      <c r="D149" s="19" t="s">
        <v>430</v>
      </c>
      <c r="E149" s="18" t="s">
        <v>37</v>
      </c>
      <c r="F149" s="21">
        <v>30000</v>
      </c>
      <c r="G149" s="20">
        <v>0.358</v>
      </c>
      <c r="H149" s="15"/>
      <c r="I149" s="15"/>
      <c r="J149" s="16">
        <v>0</v>
      </c>
      <c r="K149" s="8">
        <f t="shared" si="2"/>
        <v>0</v>
      </c>
    </row>
    <row r="150" spans="1:11" s="9" customFormat="1" ht="14.25">
      <c r="A150" s="18" t="s">
        <v>33</v>
      </c>
      <c r="B150" s="17" t="s">
        <v>431</v>
      </c>
      <c r="C150" s="18" t="s">
        <v>432</v>
      </c>
      <c r="D150" s="19" t="s">
        <v>433</v>
      </c>
      <c r="E150" s="18" t="s">
        <v>37</v>
      </c>
      <c r="F150" s="21">
        <v>350</v>
      </c>
      <c r="G150" s="20">
        <v>2.026</v>
      </c>
      <c r="H150" s="15"/>
      <c r="I150" s="15"/>
      <c r="J150" s="16">
        <v>0</v>
      </c>
      <c r="K150" s="8">
        <f t="shared" si="2"/>
        <v>0</v>
      </c>
    </row>
    <row r="151" spans="1:11" s="9" customFormat="1" ht="14.25">
      <c r="A151" s="18" t="s">
        <v>33</v>
      </c>
      <c r="B151" s="17" t="s">
        <v>434</v>
      </c>
      <c r="C151" s="18" t="s">
        <v>435</v>
      </c>
      <c r="D151" s="19" t="s">
        <v>436</v>
      </c>
      <c r="E151" s="18" t="s">
        <v>37</v>
      </c>
      <c r="F151" s="21">
        <v>250</v>
      </c>
      <c r="G151" s="20">
        <v>6.545</v>
      </c>
      <c r="H151" s="15"/>
      <c r="I151" s="15"/>
      <c r="J151" s="16">
        <v>0</v>
      </c>
      <c r="K151" s="8">
        <f t="shared" si="2"/>
        <v>0</v>
      </c>
    </row>
    <row r="152" spans="1:11" s="9" customFormat="1" ht="18">
      <c r="A152" s="18" t="s">
        <v>33</v>
      </c>
      <c r="B152" s="17" t="s">
        <v>437</v>
      </c>
      <c r="C152" s="18" t="s">
        <v>438</v>
      </c>
      <c r="D152" s="19" t="s">
        <v>439</v>
      </c>
      <c r="E152" s="18" t="s">
        <v>37</v>
      </c>
      <c r="F152" s="21">
        <v>1000</v>
      </c>
      <c r="G152" s="20">
        <v>4.177</v>
      </c>
      <c r="H152" s="15"/>
      <c r="I152" s="15"/>
      <c r="J152" s="16">
        <v>0</v>
      </c>
      <c r="K152" s="8">
        <f t="shared" si="2"/>
        <v>0</v>
      </c>
    </row>
    <row r="153" spans="1:11" s="9" customFormat="1" ht="14.25">
      <c r="A153" s="18" t="s">
        <v>33</v>
      </c>
      <c r="B153" s="17" t="s">
        <v>440</v>
      </c>
      <c r="C153" s="18" t="s">
        <v>441</v>
      </c>
      <c r="D153" s="19" t="s">
        <v>442</v>
      </c>
      <c r="E153" s="18" t="s">
        <v>37</v>
      </c>
      <c r="F153" s="21">
        <v>10000</v>
      </c>
      <c r="G153" s="20">
        <v>0.1</v>
      </c>
      <c r="H153" s="15"/>
      <c r="I153" s="15"/>
      <c r="J153" s="16">
        <v>0</v>
      </c>
      <c r="K153" s="8">
        <f t="shared" si="2"/>
        <v>0</v>
      </c>
    </row>
    <row r="154" spans="1:11" s="9" customFormat="1" ht="14.25">
      <c r="A154" s="18" t="s">
        <v>33</v>
      </c>
      <c r="B154" s="17" t="s">
        <v>443</v>
      </c>
      <c r="C154" s="18" t="s">
        <v>444</v>
      </c>
      <c r="D154" s="19" t="s">
        <v>445</v>
      </c>
      <c r="E154" s="18" t="s">
        <v>37</v>
      </c>
      <c r="F154" s="21">
        <v>15000</v>
      </c>
      <c r="G154" s="20">
        <v>0.228</v>
      </c>
      <c r="H154" s="15"/>
      <c r="I154" s="15"/>
      <c r="J154" s="16">
        <v>0</v>
      </c>
      <c r="K154" s="8">
        <f t="shared" si="2"/>
        <v>0</v>
      </c>
    </row>
    <row r="155" spans="1:11" s="9" customFormat="1" ht="14.25">
      <c r="A155" s="18" t="s">
        <v>33</v>
      </c>
      <c r="B155" s="17" t="s">
        <v>446</v>
      </c>
      <c r="C155" s="18" t="s">
        <v>447</v>
      </c>
      <c r="D155" s="19" t="s">
        <v>448</v>
      </c>
      <c r="E155" s="18" t="s">
        <v>37</v>
      </c>
      <c r="F155" s="21">
        <v>45000</v>
      </c>
      <c r="G155" s="20">
        <v>0.029</v>
      </c>
      <c r="H155" s="15"/>
      <c r="I155" s="15"/>
      <c r="J155" s="16">
        <v>0</v>
      </c>
      <c r="K155" s="8">
        <f t="shared" si="2"/>
        <v>0</v>
      </c>
    </row>
    <row r="156" spans="1:11" s="9" customFormat="1" ht="14.25">
      <c r="A156" s="18" t="s">
        <v>33</v>
      </c>
      <c r="B156" s="17" t="s">
        <v>449</v>
      </c>
      <c r="C156" s="18" t="s">
        <v>450</v>
      </c>
      <c r="D156" s="19" t="s">
        <v>451</v>
      </c>
      <c r="E156" s="18" t="s">
        <v>37</v>
      </c>
      <c r="F156" s="21">
        <v>650</v>
      </c>
      <c r="G156" s="20">
        <v>4</v>
      </c>
      <c r="H156" s="15"/>
      <c r="I156" s="15"/>
      <c r="J156" s="16">
        <v>0</v>
      </c>
      <c r="K156" s="8">
        <f t="shared" si="2"/>
        <v>0</v>
      </c>
    </row>
    <row r="157" spans="1:11" s="9" customFormat="1" ht="14.25">
      <c r="A157" s="18" t="s">
        <v>33</v>
      </c>
      <c r="B157" s="17" t="s">
        <v>452</v>
      </c>
      <c r="C157" s="18" t="s">
        <v>453</v>
      </c>
      <c r="D157" s="19" t="s">
        <v>454</v>
      </c>
      <c r="E157" s="18" t="s">
        <v>37</v>
      </c>
      <c r="F157" s="21">
        <v>50000</v>
      </c>
      <c r="G157" s="20">
        <v>0.289</v>
      </c>
      <c r="H157" s="15"/>
      <c r="I157" s="15"/>
      <c r="J157" s="16">
        <v>0</v>
      </c>
      <c r="K157" s="8">
        <f t="shared" si="2"/>
        <v>0</v>
      </c>
    </row>
    <row r="158" spans="1:11" s="9" customFormat="1" ht="14.25">
      <c r="A158" s="18" t="s">
        <v>33</v>
      </c>
      <c r="B158" s="17" t="s">
        <v>455</v>
      </c>
      <c r="C158" s="18" t="s">
        <v>456</v>
      </c>
      <c r="D158" s="19" t="s">
        <v>457</v>
      </c>
      <c r="E158" s="18" t="s">
        <v>37</v>
      </c>
      <c r="F158" s="21">
        <v>3500</v>
      </c>
      <c r="G158" s="20">
        <v>0.663</v>
      </c>
      <c r="H158" s="15"/>
      <c r="I158" s="15"/>
      <c r="J158" s="16">
        <v>0</v>
      </c>
      <c r="K158" s="8">
        <f t="shared" si="2"/>
        <v>0</v>
      </c>
    </row>
    <row r="159" spans="1:11" s="9" customFormat="1" ht="18">
      <c r="A159" s="18" t="s">
        <v>33</v>
      </c>
      <c r="B159" s="17" t="s">
        <v>458</v>
      </c>
      <c r="C159" s="18" t="s">
        <v>459</v>
      </c>
      <c r="D159" s="19" t="s">
        <v>460</v>
      </c>
      <c r="E159" s="18" t="s">
        <v>37</v>
      </c>
      <c r="F159" s="21">
        <v>150</v>
      </c>
      <c r="G159" s="20">
        <v>3.683</v>
      </c>
      <c r="H159" s="15"/>
      <c r="I159" s="15"/>
      <c r="J159" s="16">
        <v>0</v>
      </c>
      <c r="K159" s="8">
        <f t="shared" si="2"/>
        <v>0</v>
      </c>
    </row>
    <row r="160" spans="1:11" s="9" customFormat="1" ht="14.25">
      <c r="A160" s="18" t="s">
        <v>33</v>
      </c>
      <c r="B160" s="17" t="s">
        <v>461</v>
      </c>
      <c r="C160" s="18" t="s">
        <v>462</v>
      </c>
      <c r="D160" s="19" t="s">
        <v>463</v>
      </c>
      <c r="E160" s="18" t="s">
        <v>37</v>
      </c>
      <c r="F160" s="21">
        <v>500</v>
      </c>
      <c r="G160" s="20">
        <v>0.662</v>
      </c>
      <c r="H160" s="15"/>
      <c r="I160" s="15"/>
      <c r="J160" s="16">
        <v>0</v>
      </c>
      <c r="K160" s="8">
        <f t="shared" si="2"/>
        <v>0</v>
      </c>
    </row>
    <row r="161" spans="1:11" s="9" customFormat="1" ht="36">
      <c r="A161" s="18" t="s">
        <v>33</v>
      </c>
      <c r="B161" s="17" t="s">
        <v>464</v>
      </c>
      <c r="C161" s="18" t="s">
        <v>465</v>
      </c>
      <c r="D161" s="19" t="s">
        <v>466</v>
      </c>
      <c r="E161" s="18" t="s">
        <v>37</v>
      </c>
      <c r="F161" s="21">
        <v>40000</v>
      </c>
      <c r="G161" s="20">
        <v>0.392</v>
      </c>
      <c r="H161" s="15"/>
      <c r="I161" s="15"/>
      <c r="J161" s="16">
        <v>0</v>
      </c>
      <c r="K161" s="8">
        <f t="shared" si="2"/>
        <v>0</v>
      </c>
    </row>
    <row r="162" spans="1:11" s="9" customFormat="1" ht="14.25">
      <c r="A162" s="18" t="s">
        <v>33</v>
      </c>
      <c r="B162" s="17" t="s">
        <v>467</v>
      </c>
      <c r="C162" s="18" t="s">
        <v>468</v>
      </c>
      <c r="D162" s="19" t="s">
        <v>469</v>
      </c>
      <c r="E162" s="18" t="s">
        <v>37</v>
      </c>
      <c r="F162" s="21">
        <v>50000</v>
      </c>
      <c r="G162" s="20">
        <v>0.189</v>
      </c>
      <c r="H162" s="15"/>
      <c r="I162" s="15"/>
      <c r="J162" s="16">
        <v>0</v>
      </c>
      <c r="K162" s="8">
        <f t="shared" si="2"/>
        <v>0</v>
      </c>
    </row>
    <row r="163" spans="1:11" s="9" customFormat="1" ht="14.25">
      <c r="A163" s="18" t="s">
        <v>33</v>
      </c>
      <c r="B163" s="17" t="s">
        <v>470</v>
      </c>
      <c r="C163" s="18" t="s">
        <v>471</v>
      </c>
      <c r="D163" s="19" t="s">
        <v>472</v>
      </c>
      <c r="E163" s="18" t="s">
        <v>37</v>
      </c>
      <c r="F163" s="21">
        <v>130000</v>
      </c>
      <c r="G163" s="20">
        <v>0.075</v>
      </c>
      <c r="H163" s="15"/>
      <c r="I163" s="15"/>
      <c r="J163" s="16">
        <v>0</v>
      </c>
      <c r="K163" s="8">
        <f t="shared" si="2"/>
        <v>0</v>
      </c>
    </row>
    <row r="164" spans="1:11" s="9" customFormat="1" ht="14.25">
      <c r="A164" s="18" t="s">
        <v>33</v>
      </c>
      <c r="B164" s="17" t="s">
        <v>473</v>
      </c>
      <c r="C164" s="18" t="s">
        <v>474</v>
      </c>
      <c r="D164" s="19" t="s">
        <v>475</v>
      </c>
      <c r="E164" s="18" t="s">
        <v>37</v>
      </c>
      <c r="F164" s="21">
        <v>40000</v>
      </c>
      <c r="G164" s="20">
        <v>0.559</v>
      </c>
      <c r="H164" s="15"/>
      <c r="I164" s="15"/>
      <c r="J164" s="16">
        <v>0</v>
      </c>
      <c r="K164" s="8">
        <f t="shared" si="2"/>
        <v>0</v>
      </c>
    </row>
    <row r="165" spans="1:11" s="9" customFormat="1" ht="14.25">
      <c r="A165" s="18" t="s">
        <v>33</v>
      </c>
      <c r="B165" s="17" t="s">
        <v>476</v>
      </c>
      <c r="C165" s="18" t="s">
        <v>477</v>
      </c>
      <c r="D165" s="19" t="s">
        <v>478</v>
      </c>
      <c r="E165" s="18" t="s">
        <v>37</v>
      </c>
      <c r="F165" s="21">
        <v>1000</v>
      </c>
      <c r="G165" s="20">
        <v>4.882</v>
      </c>
      <c r="H165" s="15"/>
      <c r="I165" s="15"/>
      <c r="J165" s="16">
        <v>0</v>
      </c>
      <c r="K165" s="8">
        <f t="shared" si="2"/>
        <v>0</v>
      </c>
    </row>
    <row r="166" spans="1:11" s="9" customFormat="1" ht="18">
      <c r="A166" s="18" t="s">
        <v>33</v>
      </c>
      <c r="B166" s="17" t="s">
        <v>479</v>
      </c>
      <c r="C166" s="18" t="s">
        <v>480</v>
      </c>
      <c r="D166" s="19" t="s">
        <v>481</v>
      </c>
      <c r="E166" s="18" t="s">
        <v>37</v>
      </c>
      <c r="F166" s="21">
        <v>300</v>
      </c>
      <c r="G166" s="20">
        <v>1.938</v>
      </c>
      <c r="H166" s="15"/>
      <c r="I166" s="15"/>
      <c r="J166" s="16">
        <v>0</v>
      </c>
      <c r="K166" s="8">
        <f t="shared" si="2"/>
        <v>0</v>
      </c>
    </row>
    <row r="167" spans="1:11" s="9" customFormat="1" ht="14.25">
      <c r="A167" s="18" t="s">
        <v>33</v>
      </c>
      <c r="B167" s="17" t="s">
        <v>482</v>
      </c>
      <c r="C167" s="18" t="s">
        <v>483</v>
      </c>
      <c r="D167" s="19" t="s">
        <v>484</v>
      </c>
      <c r="E167" s="18" t="s">
        <v>37</v>
      </c>
      <c r="F167" s="21">
        <v>8000</v>
      </c>
      <c r="G167" s="20">
        <v>0.121</v>
      </c>
      <c r="H167" s="15"/>
      <c r="I167" s="15"/>
      <c r="J167" s="16">
        <v>0</v>
      </c>
      <c r="K167" s="8">
        <f t="shared" si="2"/>
        <v>0</v>
      </c>
    </row>
    <row r="168" spans="1:11" s="9" customFormat="1" ht="18">
      <c r="A168" s="18" t="s">
        <v>33</v>
      </c>
      <c r="B168" s="17" t="s">
        <v>485</v>
      </c>
      <c r="C168" s="18" t="s">
        <v>486</v>
      </c>
      <c r="D168" s="19" t="s">
        <v>487</v>
      </c>
      <c r="E168" s="18" t="s">
        <v>37</v>
      </c>
      <c r="F168" s="21">
        <v>700</v>
      </c>
      <c r="G168" s="20">
        <v>7.248</v>
      </c>
      <c r="H168" s="15"/>
      <c r="I168" s="15"/>
      <c r="J168" s="16">
        <v>0</v>
      </c>
      <c r="K168" s="8">
        <f t="shared" si="2"/>
        <v>0</v>
      </c>
    </row>
    <row r="169" spans="1:11" s="9" customFormat="1" ht="14.25">
      <c r="A169" s="18" t="s">
        <v>33</v>
      </c>
      <c r="B169" s="17" t="s">
        <v>488</v>
      </c>
      <c r="C169" s="18" t="s">
        <v>489</v>
      </c>
      <c r="D169" s="19" t="s">
        <v>490</v>
      </c>
      <c r="E169" s="18" t="s">
        <v>37</v>
      </c>
      <c r="F169" s="21">
        <v>300</v>
      </c>
      <c r="G169" s="20">
        <v>0.978</v>
      </c>
      <c r="H169" s="15"/>
      <c r="I169" s="15"/>
      <c r="J169" s="16">
        <v>0</v>
      </c>
      <c r="K169" s="8">
        <f t="shared" si="2"/>
        <v>0</v>
      </c>
    </row>
    <row r="170" spans="1:11" s="9" customFormat="1" ht="14.25">
      <c r="A170" s="18" t="s">
        <v>33</v>
      </c>
      <c r="B170" s="17" t="s">
        <v>491</v>
      </c>
      <c r="C170" s="18" t="s">
        <v>492</v>
      </c>
      <c r="D170" s="19" t="s">
        <v>493</v>
      </c>
      <c r="E170" s="18" t="s">
        <v>37</v>
      </c>
      <c r="F170" s="21">
        <v>80000</v>
      </c>
      <c r="G170" s="20">
        <v>0.049</v>
      </c>
      <c r="H170" s="15"/>
      <c r="I170" s="15"/>
      <c r="J170" s="16">
        <v>0</v>
      </c>
      <c r="K170" s="8">
        <f t="shared" si="2"/>
        <v>0</v>
      </c>
    </row>
    <row r="171" spans="1:11" s="9" customFormat="1" ht="27">
      <c r="A171" s="18" t="s">
        <v>33</v>
      </c>
      <c r="B171" s="17" t="s">
        <v>494</v>
      </c>
      <c r="C171" s="18" t="s">
        <v>495</v>
      </c>
      <c r="D171" s="19" t="s">
        <v>496</v>
      </c>
      <c r="E171" s="18" t="s">
        <v>37</v>
      </c>
      <c r="F171" s="21">
        <v>70000</v>
      </c>
      <c r="G171" s="20">
        <v>0.754</v>
      </c>
      <c r="H171" s="15"/>
      <c r="I171" s="15"/>
      <c r="J171" s="16">
        <v>0</v>
      </c>
      <c r="K171" s="8">
        <f t="shared" si="2"/>
        <v>0</v>
      </c>
    </row>
    <row r="172" spans="1:11" s="9" customFormat="1" ht="27">
      <c r="A172" s="18" t="s">
        <v>33</v>
      </c>
      <c r="B172" s="17" t="s">
        <v>497</v>
      </c>
      <c r="C172" s="18" t="s">
        <v>498</v>
      </c>
      <c r="D172" s="19" t="s">
        <v>499</v>
      </c>
      <c r="E172" s="18" t="s">
        <v>37</v>
      </c>
      <c r="F172" s="21">
        <v>700</v>
      </c>
      <c r="G172" s="20">
        <v>4.031</v>
      </c>
      <c r="H172" s="15"/>
      <c r="I172" s="15"/>
      <c r="J172" s="16">
        <v>0</v>
      </c>
      <c r="K172" s="8">
        <f t="shared" si="2"/>
        <v>0</v>
      </c>
    </row>
    <row r="173" spans="1:11" s="9" customFormat="1" ht="18">
      <c r="A173" s="18" t="s">
        <v>33</v>
      </c>
      <c r="B173" s="17" t="s">
        <v>500</v>
      </c>
      <c r="C173" s="18" t="s">
        <v>501</v>
      </c>
      <c r="D173" s="19" t="s">
        <v>502</v>
      </c>
      <c r="E173" s="18" t="s">
        <v>37</v>
      </c>
      <c r="F173" s="21">
        <v>23000</v>
      </c>
      <c r="G173" s="20">
        <v>0.305</v>
      </c>
      <c r="H173" s="15"/>
      <c r="I173" s="15"/>
      <c r="J173" s="16">
        <v>0</v>
      </c>
      <c r="K173" s="8">
        <f t="shared" si="2"/>
        <v>0</v>
      </c>
    </row>
    <row r="174" spans="1:11" s="9" customFormat="1" ht="18">
      <c r="A174" s="18" t="s">
        <v>33</v>
      </c>
      <c r="B174" s="17" t="s">
        <v>503</v>
      </c>
      <c r="C174" s="18" t="s">
        <v>504</v>
      </c>
      <c r="D174" s="19" t="s">
        <v>505</v>
      </c>
      <c r="E174" s="18" t="s">
        <v>37</v>
      </c>
      <c r="F174" s="21">
        <v>26000</v>
      </c>
      <c r="G174" s="20">
        <v>0.616</v>
      </c>
      <c r="H174" s="15"/>
      <c r="I174" s="15"/>
      <c r="J174" s="16">
        <v>0</v>
      </c>
      <c r="K174" s="8">
        <f t="shared" si="2"/>
        <v>0</v>
      </c>
    </row>
    <row r="175" spans="1:11" s="9" customFormat="1" ht="14.25">
      <c r="A175" s="18" t="s">
        <v>33</v>
      </c>
      <c r="B175" s="17" t="s">
        <v>506</v>
      </c>
      <c r="C175" s="18" t="s">
        <v>507</v>
      </c>
      <c r="D175" s="19" t="s">
        <v>508</v>
      </c>
      <c r="E175" s="18" t="s">
        <v>37</v>
      </c>
      <c r="F175" s="21">
        <v>5000</v>
      </c>
      <c r="G175" s="20">
        <v>0.155</v>
      </c>
      <c r="H175" s="15"/>
      <c r="I175" s="15"/>
      <c r="J175" s="16">
        <v>0</v>
      </c>
      <c r="K175" s="8">
        <f t="shared" si="2"/>
        <v>0</v>
      </c>
    </row>
    <row r="176" spans="1:11" s="9" customFormat="1" ht="14.25">
      <c r="A176" s="74" t="s">
        <v>17</v>
      </c>
      <c r="B176" s="75"/>
      <c r="C176" s="75"/>
      <c r="D176" s="76"/>
      <c r="E176" s="77"/>
      <c r="F176" s="78"/>
      <c r="G176" s="78"/>
      <c r="H176" s="79"/>
      <c r="I176" s="79"/>
      <c r="J176" s="80">
        <f>SUM(K18:K175)</f>
        <v>0</v>
      </c>
      <c r="K176" s="81">
        <f t="shared" si="2"/>
        <v>0</v>
      </c>
    </row>
    <row r="178" spans="1:11" s="9" customFormat="1" ht="79.5" customHeight="1">
      <c r="A178" s="82" t="s">
        <v>509</v>
      </c>
      <c r="B178" s="75"/>
      <c r="C178" s="75"/>
      <c r="D178" s="76"/>
      <c r="E178" s="77"/>
      <c r="F178" s="78"/>
      <c r="G178" s="78"/>
      <c r="H178" s="79"/>
      <c r="I178" s="83" t="s">
        <v>511</v>
      </c>
      <c r="J178" s="84">
        <v>0</v>
      </c>
      <c r="K178" s="81">
        <f t="shared" si="2"/>
        <v>0</v>
      </c>
    </row>
    <row r="179" spans="1:11" s="9" customFormat="1" ht="30" customHeight="1">
      <c r="A179" s="83" t="s">
        <v>510</v>
      </c>
      <c r="B179" s="75"/>
      <c r="C179" s="75"/>
      <c r="D179" s="76"/>
      <c r="E179" s="77"/>
      <c r="F179" s="78"/>
      <c r="G179" s="78"/>
      <c r="H179" s="79"/>
      <c r="I179" s="79"/>
      <c r="J179" s="84">
        <v>0</v>
      </c>
      <c r="K179" s="81">
        <f t="shared" si="2"/>
        <v>0</v>
      </c>
    </row>
  </sheetData>
  <sheetProtection/>
  <mergeCells count="50">
    <mergeCell ref="A176:I176"/>
    <mergeCell ref="J176:K176"/>
    <mergeCell ref="A178:H178"/>
    <mergeCell ref="I178:K179"/>
    <mergeCell ref="A179:H179"/>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2018-12-03T18:26:08Z</cp:lastPrinted>
  <dcterms:created xsi:type="dcterms:W3CDTF">2012-11-22T09:25:45Z</dcterms:created>
  <dcterms:modified xsi:type="dcterms:W3CDTF">2020-02-07T12:32:27Z</dcterms:modified>
  <cp:category/>
  <cp:version/>
  <cp:contentType/>
  <cp:contentStatus/>
</cp:coreProperties>
</file>