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<sst xmlns="http://schemas.openxmlformats.org/spreadsheetml/2006/main" count="302" uniqueCount="197">
  <si>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</si>
  <si>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</si>
  <si>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</si>
  <si>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</si>
  <si>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</si>
  <si>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</si>
  <si>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</si>
  <si>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</si>
  <si>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</si>
  <si>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</si>
  <si>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</si>
  <si>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</si>
  <si>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</si>
  <si>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</si>
  <si>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</si>
  <si>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</si>
  <si>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</si>
  <si>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</si>
  <si>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</si>
  <si>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</si>
  <si>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</si>
  <si>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</si>
  <si>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</si>
  <si>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</si>
  <si>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</si>
  <si>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</si>
  <si>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</si>
  <si>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</si>
  <si>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</si>
  <si>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MUNDO NOVO</t>
  </si>
  <si>
    <t>0096/2022   -   PREGÃO Nº 0030/2022</t>
  </si>
  <si>
    <t>MENOR PREÇO POR ITEM</t>
  </si>
  <si>
    <t>O OBJETO DA PRESENTE LICITAÇÃO É A SELEÇÃO DA PROPOSTA MAIS VANTAJOSA PARA A ADMINISTRAÇÃO PÚBLICA, OBJETIVANDO O REGISTRO DE PREÇOS PARA AQUISIÇÃO DE MEDICAMENTOS, REFERENTE A PROCESSOS JUDICIAIS, PARA ATENDER AS NECESSIDADES DA SECRETARIA MUNICIPAL DE SAÚDE CONFORME ESPECIFICAÇÕES E EXIGÊNCIAS DESCRITAS NO TERMO DE REFERÊNCIA - ANEXO IV DO EDITAL.</t>
  </si>
  <si>
    <t>0001</t>
  </si>
  <si>
    <t>1</t>
  </si>
  <si>
    <t>43320</t>
  </si>
  <si>
    <t>AC. JUD. - CLORIDRATO DE BUPROPIONA XL 300 MG - COMPRIMIDOS DE LIBERAÇÃO PROLONGADA (VERIFICAR A NOMENCLATURA XL)</t>
  </si>
  <si>
    <t>UN</t>
  </si>
  <si>
    <t>2</t>
  </si>
  <si>
    <t>20857</t>
  </si>
  <si>
    <t>ACEBROFILINA  10MG/ML XAROPE ADULTO FRASCO 120ML</t>
  </si>
  <si>
    <t>3</t>
  </si>
  <si>
    <t>28055</t>
  </si>
  <si>
    <t>ACETILCISTEINA 600MG/5GR.SACHE</t>
  </si>
  <si>
    <t>4</t>
  </si>
  <si>
    <t>45458</t>
  </si>
  <si>
    <t>ALPRAZOLAM 1 MG - COMPRIMIDOS</t>
  </si>
  <si>
    <t>5</t>
  </si>
  <si>
    <t>30403</t>
  </si>
  <si>
    <t>ARIPIPRAZOL 15 MG - CÁPSULA/COMPRIMIDO OU DRÁGEAS</t>
  </si>
  <si>
    <t>6</t>
  </si>
  <si>
    <t>45459</t>
  </si>
  <si>
    <t>BACLOFENO 10 MG - COMPRIMIDO</t>
  </si>
  <si>
    <t>7</t>
  </si>
  <si>
    <t>21438</t>
  </si>
  <si>
    <t>BIMATOPROSTA 0,03% (0,3MG/ML) COLÍRIO 05ML</t>
  </si>
  <si>
    <t>8</t>
  </si>
  <si>
    <t>45460</t>
  </si>
  <si>
    <t>BRIMONIDINA, TART + TIMOLOL (2 + 5 MG/ML) - SOLUÇÃO OFTÁLMICA 10 ML</t>
  </si>
  <si>
    <t>9</t>
  </si>
  <si>
    <t>45461</t>
  </si>
  <si>
    <t>BROMETO DE OTILÔNIO 40 MG - COMPRIMIDOS</t>
  </si>
  <si>
    <t>10</t>
  </si>
  <si>
    <t>32986</t>
  </si>
  <si>
    <t>BROMETO DE TIOTRÓPIO 2,5 MCG - FR C/ 60 DOSES + INALADOR</t>
  </si>
  <si>
    <t>11</t>
  </si>
  <si>
    <t>45462</t>
  </si>
  <si>
    <t>CANDESARTAN CILEXETILA + FELODIPINO (16 + 5 MG) - COMPRIMIDOS</t>
  </si>
  <si>
    <t>12</t>
  </si>
  <si>
    <t>41986</t>
  </si>
  <si>
    <t>CICLOBENZAPRINA 10 MG - COMPRIMIDO</t>
  </si>
  <si>
    <t>13</t>
  </si>
  <si>
    <t>45463</t>
  </si>
  <si>
    <t>CITALOPRAM 20 MG - COMPRIMIDOS</t>
  </si>
  <si>
    <t>14</t>
  </si>
  <si>
    <t>45464</t>
  </si>
  <si>
    <t>CLORIDRATO DE DULOXETINA 60 MG - CÁPSULAS DURAS DE LIBERAÇÃO RETARDADA</t>
  </si>
  <si>
    <t>15</t>
  </si>
  <si>
    <t>45465</t>
  </si>
  <si>
    <t>CLORIDRATO DE OXIBUTININA 5 MG - COMPRIMIDOS</t>
  </si>
  <si>
    <t>16</t>
  </si>
  <si>
    <t>43866</t>
  </si>
  <si>
    <t>CLORIDRATO DE TRAZODONA 50 MG - COMPRIMIDOS REVESTIDOS</t>
  </si>
  <si>
    <t>17</t>
  </si>
  <si>
    <t>44533</t>
  </si>
  <si>
    <t>CLORIDRATO DE VENLAFAXINA 75 MG - CÁPSULAS DE LIBERAÇÃO CONTROLADA</t>
  </si>
  <si>
    <t>18</t>
  </si>
  <si>
    <t>43864</t>
  </si>
  <si>
    <t>CLORIDRATO DE VENLAFAXINA XR 150 MG - CÁPSULAS DE LIBERAÇÃO CONTROLADA</t>
  </si>
  <si>
    <t>19</t>
  </si>
  <si>
    <t>45466</t>
  </si>
  <si>
    <t>CLORTALIDONA 12,5 MG - COMPRIMIDOS</t>
  </si>
  <si>
    <t>20</t>
  </si>
  <si>
    <t>45467</t>
  </si>
  <si>
    <t>DESVENLAFAXINA 100 MG - COMPRIMIDOS DE LIBERAÇÃO PROLONGADA</t>
  </si>
  <si>
    <t>21</t>
  </si>
  <si>
    <t>45468</t>
  </si>
  <si>
    <t>DIVALPROATO DE SÓDIO 250 MG - COMPRIMIDOS REVESTIDOS DE LIBERAÇÃO PROLONGADA</t>
  </si>
  <si>
    <t>22</t>
  </si>
  <si>
    <t>45469</t>
  </si>
  <si>
    <t>DIVALPROATO DE SÓDIO 500 MG - COMPRIMIDOS REVESTIDOS DE LIBERAÇÃO PROLONGADA</t>
  </si>
  <si>
    <t>23</t>
  </si>
  <si>
    <t>36305</t>
  </si>
  <si>
    <t>ENOXAPARINA 40 MG/0,4 ML</t>
  </si>
  <si>
    <t>24</t>
  </si>
  <si>
    <t>42471</t>
  </si>
  <si>
    <t>ENTRESTO 97/103 MG - SACUBITRIL + VALSARTANA</t>
  </si>
  <si>
    <t>25</t>
  </si>
  <si>
    <t>45470</t>
  </si>
  <si>
    <t>ESOMEPRAZOL 40 MG - COMPRIMIDOS REVESTIDOS DE LIBERAÇÃO RETARDADA</t>
  </si>
  <si>
    <t>26</t>
  </si>
  <si>
    <t>44015</t>
  </si>
  <si>
    <t>ESZOPICLONA 2 MG - COMPRIMIDO REVESTIDO</t>
  </si>
  <si>
    <t>27</t>
  </si>
  <si>
    <t>42472</t>
  </si>
  <si>
    <t>FORXIGA 10 MG - DAPAGLIFOZINA</t>
  </si>
  <si>
    <t>28</t>
  </si>
  <si>
    <t>43861</t>
  </si>
  <si>
    <t>FUMARATO DE QUETIAPINA 100 MG - COMPRIMIDOS REVESTIDOS</t>
  </si>
  <si>
    <t>29</t>
  </si>
  <si>
    <t>33032</t>
  </si>
  <si>
    <t>GABAPENTINA 300 MG - CÁPSULA OU COMPRIMIDO</t>
  </si>
  <si>
    <t>30</t>
  </si>
  <si>
    <t>32994</t>
  </si>
  <si>
    <t>INSULINA ASPART 100 UI/ML - REFIL 3 ML + SISTEMA DE APLICAÇÃO (CANETA)</t>
  </si>
  <si>
    <t>31</t>
  </si>
  <si>
    <t>32996</t>
  </si>
  <si>
    <t>INSULINA GLARGINA 100 UI/ML - REFIL 3 ML + SISTEMA DE APLICAÇÃO (CANETA)</t>
  </si>
  <si>
    <t>32</t>
  </si>
  <si>
    <t>30411</t>
  </si>
  <si>
    <t>INSULINA HUMALOG KWIKPEN MIX 25 100 UI/ML - FRASCO COM 3 ML + SISTEMA DE APLICAÇÃO (CANETA)</t>
  </si>
  <si>
    <t>33</t>
  </si>
  <si>
    <t>30412</t>
  </si>
  <si>
    <t>INSULINA LISPRO 100 UI/ML - REFIL DE 3 ML MAIS SISTEMA DE APLICAÇÃO (CANETA)</t>
  </si>
  <si>
    <t>34</t>
  </si>
  <si>
    <t>44753</t>
  </si>
  <si>
    <t>LEUPRORRELINA F.A. 3,75 MG - FRASCO AMPOLA PARA APLICAÇÃO I.M.</t>
  </si>
  <si>
    <t>35</t>
  </si>
  <si>
    <t>32999</t>
  </si>
  <si>
    <t>METOTREXATO 25 MG/ML - AMPOLA 2 ML</t>
  </si>
  <si>
    <t>36</t>
  </si>
  <si>
    <t>44014</t>
  </si>
  <si>
    <t>MIRTAZAPINA 45 MG - COMPRIMIDO REVESTIDO</t>
  </si>
  <si>
    <t>37</t>
  </si>
  <si>
    <t>45471</t>
  </si>
  <si>
    <t>MONTELUCASTE 4 MG (FORMULAÇÃO EXCLUSIVAMENTE SEM LACTOSE) - COMPRIMIDOS MASTIGÁVEIS</t>
  </si>
  <si>
    <t>38</t>
  </si>
  <si>
    <t>45472</t>
  </si>
  <si>
    <t>MUVINLAX - PÓ PARA PREPARAÇÃO EXTEMPORÂNEA - SACHÊ COM 14 G</t>
  </si>
  <si>
    <t>39</t>
  </si>
  <si>
    <t>45473</t>
  </si>
  <si>
    <t>NITRENDIPINO 10 MG - COMPRIMIDOS</t>
  </si>
  <si>
    <t>40</t>
  </si>
  <si>
    <t>45474</t>
  </si>
  <si>
    <t>OLANZAPINA 10 MG - COMPRIMIDOS REVESTIDOS</t>
  </si>
  <si>
    <t>41</t>
  </si>
  <si>
    <t>45481</t>
  </si>
  <si>
    <t>OMALIZUMABE 150 MG - SERINGA PREENCHIDA CONTENDO 1 ML</t>
  </si>
  <si>
    <t>42</t>
  </si>
  <si>
    <t>45476</t>
  </si>
  <si>
    <t>PAROXETINA 30 MG - COMPRIMIDOS REVESTIDOS</t>
  </si>
  <si>
    <t>43</t>
  </si>
  <si>
    <t>45478</t>
  </si>
  <si>
    <t>PRIMIDONA 100 MG - COMPRIMIDOS</t>
  </si>
  <si>
    <t>44</t>
  </si>
  <si>
    <t>45487</t>
  </si>
  <si>
    <t>RAMIPRIL 10 MG + ANLODIPINO 5 MG - CÁPSULAS</t>
  </si>
  <si>
    <t>45</t>
  </si>
  <si>
    <t>45482</t>
  </si>
  <si>
    <t>RITUXIMABE 10 MG/ML - FRASCO CONTENDO 500 MG DE PREPARO PARA DILUIÇÃO PARA INFUSÃO (50 ML)</t>
  </si>
  <si>
    <t>46</t>
  </si>
  <si>
    <t>45485</t>
  </si>
  <si>
    <t>RIVAROXABANA 10 MG - COMPRIMIDOS REVESTIDOS</t>
  </si>
  <si>
    <t>47</t>
  </si>
  <si>
    <t>43863</t>
  </si>
  <si>
    <t>RIVAROXABANA 20 MG - COMPRIMIDOS REVESTIDOS</t>
  </si>
  <si>
    <t>48</t>
  </si>
  <si>
    <t>45483</t>
  </si>
  <si>
    <t>RIVASTIGMINA 9 MG - ADESIVO TRANSDÉRMICO CONTENDO 4,6MG/5CM²</t>
  </si>
  <si>
    <t>49</t>
  </si>
  <si>
    <t>45484</t>
  </si>
  <si>
    <t>SALMETEROL XINAFOATO + FLUTICASONA PROPIONATO (50 MCG + 250 MCG) - PÓ PARA INALAÇÃO + DISPOSITIVO DE LIBERAÇÃO</t>
  </si>
  <si>
    <t>50</t>
  </si>
  <si>
    <t>45477</t>
  </si>
  <si>
    <t>SENSOR FREESTYLE LIBRE - EMBALAGEM CONTENDO 1 APLICADOR + SENSOR DE MONITORAMENTO DE GLICEMIA</t>
  </si>
  <si>
    <t>51</t>
  </si>
  <si>
    <t>45479</t>
  </si>
  <si>
    <t>SULFATO DE GLICOSAMINA + CONDROITINA 1500 + 1200 MG - PÓ GRANULADO - SACHÊ COM 4 GRAMAS</t>
  </si>
  <si>
    <t>52</t>
  </si>
  <si>
    <t>45480</t>
  </si>
  <si>
    <t>SULFATO DE GLICOSAMINA + CONDROITINA 500 MG + 400 MG - CÁPSULAS</t>
  </si>
  <si>
    <t>53</t>
  </si>
  <si>
    <t>45486</t>
  </si>
  <si>
    <t>TIZANIDINA 2 MG - COMPRIMIDOS</t>
  </si>
  <si>
    <t>Declaro que examinei, conheço e me submeto a todas as condições contidas no Edital da presente Licitação modalidade PREGÃO PRESENCIAL Nº 0030/2022,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</si>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</sst>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quot;R$&quot;\ * #,##0_-;\-&quot;R$&quot;\ * #,##0_-;_-&quot;R$&quot;\ * &quot;-&quot;_-;_-@_-"/>
    <numFmt numFmtId="177" formatCode="_-&quot;R$&quot;\ * #,##0.00_-;\-&quot;R$&quot;\ * #,##0.00_-;_-&quot;R$&quot;\ * &quot;-&quot;??_-;_-@_-"/>
    <numFmt numFmtId="178" formatCode="#,##0.000"/>
    <numFmt numFmtId="179" formatCode="[$-416]dddd\,\ d&quot; de &quot;mmmm&quot; de &quot;yyyy"/>
    <numFmt numFmtId="180" formatCode="#,###,##0.00"/>
    <numFmt numFmtId="181" formatCode="#,###,##0.000"/>
    <numFmt numFmtId="182" formatCode="&quot;R$ &quot;#,###,##0.00"/>
  </numFmts>
  <fonts count="51">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u val="single"/>
      <sz val="10"/>
      <color indexed="12"/>
      <name val="Arial"/>
      <family val="2"/>
    </font>
    <font>
      <u val="single"/>
      <sz val="10"/>
      <color indexed="20"/>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85">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78" fontId="5" fillId="0" borderId="10" xfId="0" applyNumberFormat="1" applyFont="1" applyBorder="1" applyAlignment="1" applyProtection="1">
      <alignment horizontal="right" vertical="center" wrapText="1"/>
      <protection locked="0"/>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justify" vertical="center" wrapText="1"/>
    </xf>
    <xf numFmtId="181" fontId="16" fillId="0" borderId="11" xfId="0" applyNumberFormat="1" applyFont="1" applyBorder="1" applyAlignment="1">
      <alignment horizontal="right" vertical="center" wrapText="1"/>
    </xf>
    <xf numFmtId="180" fontId="16"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 fontId="2" fillId="0" borderId="15" xfId="0" applyNumberFormat="1" applyFont="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1" fontId="2" fillId="0" borderId="15" xfId="0" applyNumberFormat="1" applyFont="1" applyFill="1" applyBorder="1" applyAlignment="1" applyProtection="1">
      <alignment horizontal="center" vertical="center" wrapText="1"/>
      <protection locked="0"/>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49" fontId="2" fillId="0" borderId="15" xfId="0" applyNumberFormat="1" applyFont="1" applyBorder="1" applyAlignment="1" applyProtection="1">
      <alignment horizontal="left"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3" fillId="32" borderId="18" xfId="0" applyNumberFormat="1" applyFont="1" applyFill="1" applyBorder="1" applyAlignment="1">
      <alignment horizontal="left" vertical="center"/>
    </xf>
    <xf numFmtId="0" fontId="3" fillId="32" borderId="13" xfId="0" applyNumberFormat="1" applyFont="1" applyFill="1" applyBorder="1" applyAlignment="1">
      <alignment horizontal="left" vertical="center"/>
    </xf>
    <xf numFmtId="0" fontId="3" fillId="32" borderId="14" xfId="0" applyNumberFormat="1" applyFont="1" applyFill="1" applyBorder="1" applyAlignment="1">
      <alignment horizontal="left" vertical="center"/>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vertical="center" wrapText="1"/>
      <protection locked="0"/>
    </xf>
    <xf numFmtId="1" fontId="3" fillId="32" borderId="14"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horizontal="center" vertical="center" wrapText="1"/>
      <protection locked="0"/>
    </xf>
    <xf numFmtId="1" fontId="7" fillId="0" borderId="19" xfId="0" applyNumberFormat="1" applyFont="1" applyBorder="1" applyAlignment="1">
      <alignment horizontal="center" vertical="center" textRotation="90" wrapText="1"/>
    </xf>
    <xf numFmtId="0" fontId="9" fillId="0" borderId="20" xfId="0" applyFont="1" applyBorder="1" applyAlignment="1">
      <alignment textRotation="90"/>
    </xf>
    <xf numFmtId="1" fontId="7" fillId="0" borderId="19"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0" fontId="8" fillId="0" borderId="12" xfId="0" applyFont="1" applyBorder="1" applyAlignment="1">
      <alignment horizontal="justify" vertical="top" wrapText="1"/>
    </xf>
    <xf numFmtId="1" fontId="7" fillId="0" borderId="20" xfId="0" applyNumberFormat="1" applyFont="1" applyBorder="1" applyAlignment="1">
      <alignment horizontal="center" vertical="center" textRotation="90" wrapText="1"/>
    </xf>
    <xf numFmtId="0" fontId="16"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82" fontId="8" fillId="0" borderId="11"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3" fillId="0" borderId="11" xfId="0" applyFont="1" applyBorder="1" applyAlignment="1">
      <alignment horizontal="justify" vertical="top" wrapText="1"/>
    </xf>
    <xf numFmtId="0" fontId="16" fillId="0" borderId="11" xfId="0" applyFont="1" applyBorder="1" applyAlignment="1">
      <alignment horizontal="center" wrapText="1"/>
    </xf>
    <xf numFmtId="178" fontId="5"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4"/>
  <sheetViews>
    <sheetView tabSelected="1" zoomScalePageLayoutView="0" workbookViewId="0" topLeftCell="A1">
      <pane ySplit="17" topLeftCell="A39" activePane="bottomLeft" state="frozen"/>
      <selection pane="topLeft" activeCell="A1" sqref="A1"/>
      <selection pane="bottomLeft" activeCell="D16" sqref="D16:D17"/>
    </sheetView>
  </sheetViews>
  <sheetFormatPr defaultColWidth="15.140625" defaultRowHeight="12.75"/>
  <cols>
    <col min="1" max="2" width="3.57421875" style="10" customWidth="1"/>
    <col min="3" max="3" width="4.7109375" style="10" customWidth="1"/>
    <col min="4" max="4" width="50.00390625" style="11" customWidth="1"/>
    <col min="5" max="5" width="5.00390625" style="12" customWidth="1"/>
    <col min="6" max="7" width="8.7109375" style="13" customWidth="1"/>
    <col min="8" max="9" width="14.7109375" style="12" customWidth="1"/>
    <col min="10" max="11" width="11.140625" style="13" customWidth="1"/>
    <col min="12" max="16384" width="15.140625" style="14" customWidth="1"/>
  </cols>
  <sheetData>
    <row r="1" spans="1:11" s="1" customFormat="1" ht="12.75">
      <c r="A1" s="62" t="s">
        <v>0</v>
      </c>
      <c r="B1" s="63"/>
      <c r="C1" s="63"/>
      <c r="D1" s="63"/>
      <c r="E1" s="63"/>
      <c r="F1" s="63"/>
      <c r="G1" s="63"/>
      <c r="H1" s="63"/>
      <c r="I1" s="63"/>
      <c r="J1" s="63"/>
      <c r="K1" s="63"/>
    </row>
    <row r="2" spans="1:11" s="1" customFormat="1" ht="12.75">
      <c r="A2" s="63" t="s">
        <v>1</v>
      </c>
      <c r="B2" s="63"/>
      <c r="C2" s="63"/>
      <c r="D2" s="63"/>
      <c r="E2" s="63"/>
      <c r="F2" s="63"/>
      <c r="G2" s="63"/>
      <c r="H2" s="63"/>
      <c r="I2" s="63"/>
      <c r="J2" s="63"/>
      <c r="K2" s="63"/>
    </row>
    <row r="3" spans="1:11" s="2" customFormat="1" ht="8.25" customHeight="1">
      <c r="A3" s="25" t="s">
        <v>2</v>
      </c>
      <c r="B3" s="26"/>
      <c r="C3" s="26"/>
      <c r="D3" s="27"/>
      <c r="E3" s="35" t="s">
        <v>3</v>
      </c>
      <c r="F3" s="36"/>
      <c r="G3" s="36"/>
      <c r="H3" s="37"/>
      <c r="I3" s="31" t="s">
        <v>4</v>
      </c>
      <c r="J3" s="31"/>
      <c r="K3" s="32"/>
    </row>
    <row r="4" spans="1:11" s="3" customFormat="1" ht="13.5" customHeight="1">
      <c r="A4" s="22" t="s">
        <v>29</v>
      </c>
      <c r="B4" s="23"/>
      <c r="C4" s="23"/>
      <c r="D4" s="24"/>
      <c r="E4" s="22" t="s">
        <v>30</v>
      </c>
      <c r="F4" s="23"/>
      <c r="G4" s="23"/>
      <c r="H4" s="24"/>
      <c r="I4" s="22" t="s">
        <v>31</v>
      </c>
      <c r="J4" s="33"/>
      <c r="K4" s="34"/>
    </row>
    <row r="5" spans="1:11" s="3" customFormat="1" ht="8.25" customHeight="1">
      <c r="A5" s="59" t="s">
        <v>27</v>
      </c>
      <c r="B5" s="60"/>
      <c r="C5" s="60"/>
      <c r="D5" s="60"/>
      <c r="E5" s="60"/>
      <c r="F5" s="60"/>
      <c r="G5" s="60"/>
      <c r="H5" s="60"/>
      <c r="I5" s="60"/>
      <c r="J5" s="60"/>
      <c r="K5" s="61"/>
    </row>
    <row r="6" spans="1:11" s="3" customFormat="1" ht="39" customHeight="1">
      <c r="A6" s="72" t="s">
        <v>32</v>
      </c>
      <c r="B6" s="23"/>
      <c r="C6" s="23"/>
      <c r="D6" s="23"/>
      <c r="E6" s="23"/>
      <c r="F6" s="23"/>
      <c r="G6" s="23"/>
      <c r="H6" s="23"/>
      <c r="I6" s="23"/>
      <c r="J6" s="23"/>
      <c r="K6" s="24"/>
    </row>
    <row r="7" spans="1:11" s="2" customFormat="1" ht="8.25" customHeight="1">
      <c r="A7" s="41" t="s">
        <v>5</v>
      </c>
      <c r="B7" s="42"/>
      <c r="C7" s="42"/>
      <c r="D7" s="42"/>
      <c r="E7" s="42"/>
      <c r="F7" s="42"/>
      <c r="G7" s="43"/>
      <c r="H7" s="38" t="s">
        <v>6</v>
      </c>
      <c r="I7" s="32"/>
      <c r="J7" s="38" t="s">
        <v>23</v>
      </c>
      <c r="K7" s="32"/>
    </row>
    <row r="8" spans="1:11" s="3" customFormat="1" ht="13.5" customHeight="1">
      <c r="A8" s="28"/>
      <c r="B8" s="29"/>
      <c r="C8" s="29"/>
      <c r="D8" s="29"/>
      <c r="E8" s="29"/>
      <c r="F8" s="29"/>
      <c r="G8" s="30"/>
      <c r="H8" s="39"/>
      <c r="I8" s="40"/>
      <c r="J8" s="47"/>
      <c r="K8" s="48"/>
    </row>
    <row r="9" spans="1:11" s="2" customFormat="1" ht="8.25" customHeight="1">
      <c r="A9" s="44" t="s">
        <v>7</v>
      </c>
      <c r="B9" s="45"/>
      <c r="C9" s="45"/>
      <c r="D9" s="45"/>
      <c r="E9" s="45"/>
      <c r="F9" s="45"/>
      <c r="G9" s="46"/>
      <c r="H9" s="38" t="s">
        <v>8</v>
      </c>
      <c r="I9" s="31"/>
      <c r="J9" s="31"/>
      <c r="K9" s="32"/>
    </row>
    <row r="10" spans="1:11" s="3" customFormat="1" ht="13.5" customHeight="1">
      <c r="A10" s="28"/>
      <c r="B10" s="29"/>
      <c r="C10" s="29"/>
      <c r="D10" s="29"/>
      <c r="E10" s="29"/>
      <c r="F10" s="29"/>
      <c r="G10" s="30"/>
      <c r="H10" s="28"/>
      <c r="I10" s="29"/>
      <c r="J10" s="29"/>
      <c r="K10" s="30"/>
    </row>
    <row r="11" spans="1:11" s="2" customFormat="1" ht="8.25" customHeight="1">
      <c r="A11" s="44" t="s">
        <v>9</v>
      </c>
      <c r="B11" s="45"/>
      <c r="C11" s="45"/>
      <c r="D11" s="46"/>
      <c r="E11" s="38" t="s">
        <v>10</v>
      </c>
      <c r="F11" s="32"/>
      <c r="G11" s="38" t="s">
        <v>11</v>
      </c>
      <c r="H11" s="31"/>
      <c r="I11" s="38" t="s">
        <v>24</v>
      </c>
      <c r="J11" s="31"/>
      <c r="K11" s="32"/>
    </row>
    <row r="12" spans="1:11" s="3" customFormat="1" ht="13.5" customHeight="1">
      <c r="A12" s="64"/>
      <c r="B12" s="65"/>
      <c r="C12" s="65"/>
      <c r="D12" s="66"/>
      <c r="E12" s="47"/>
      <c r="F12" s="48"/>
      <c r="G12" s="49"/>
      <c r="H12" s="50"/>
      <c r="I12" s="52"/>
      <c r="J12" s="53"/>
      <c r="K12" s="54"/>
    </row>
    <row r="13" spans="1:11" s="2" customFormat="1" ht="8.25" customHeight="1">
      <c r="A13" s="44" t="s">
        <v>12</v>
      </c>
      <c r="B13" s="45"/>
      <c r="C13" s="45"/>
      <c r="D13" s="46"/>
      <c r="E13" s="38" t="s">
        <v>13</v>
      </c>
      <c r="F13" s="31"/>
      <c r="G13" s="32"/>
      <c r="H13" s="44" t="s">
        <v>14</v>
      </c>
      <c r="I13" s="45"/>
      <c r="J13" s="45"/>
      <c r="K13" s="46"/>
    </row>
    <row r="14" spans="1:11" s="2" customFormat="1" ht="12.75" customHeight="1">
      <c r="A14" s="28"/>
      <c r="B14" s="29"/>
      <c r="C14" s="29"/>
      <c r="D14" s="30"/>
      <c r="E14" s="39"/>
      <c r="F14" s="67"/>
      <c r="G14" s="40"/>
      <c r="H14" s="49"/>
      <c r="I14" s="50"/>
      <c r="J14" s="50"/>
      <c r="K14" s="51"/>
    </row>
    <row r="15" spans="1:11" s="7" customFormat="1" ht="8.25">
      <c r="A15" s="4"/>
      <c r="B15" s="4"/>
      <c r="C15" s="4"/>
      <c r="D15" s="4"/>
      <c r="E15" s="4"/>
      <c r="F15" s="5"/>
      <c r="G15" s="5"/>
      <c r="H15" s="6"/>
      <c r="I15" s="6"/>
      <c r="J15" s="5"/>
      <c r="K15" s="5"/>
    </row>
    <row r="16" spans="1:11" s="7" customFormat="1" ht="12.75" customHeight="1">
      <c r="A16" s="68" t="s">
        <v>18</v>
      </c>
      <c r="B16" s="68" t="s">
        <v>15</v>
      </c>
      <c r="C16" s="68" t="s">
        <v>25</v>
      </c>
      <c r="D16" s="70" t="s">
        <v>20</v>
      </c>
      <c r="E16" s="70" t="s">
        <v>19</v>
      </c>
      <c r="F16" s="57" t="s">
        <v>26</v>
      </c>
      <c r="G16" s="57" t="s">
        <v>28</v>
      </c>
      <c r="H16" s="57" t="s">
        <v>21</v>
      </c>
      <c r="I16" s="55" t="s">
        <v>22</v>
      </c>
      <c r="J16" s="57" t="s">
        <v>16</v>
      </c>
      <c r="K16" s="57" t="s">
        <v>17</v>
      </c>
    </row>
    <row r="17" spans="1:11" s="7" customFormat="1" ht="8.25">
      <c r="A17" s="69"/>
      <c r="B17" s="73"/>
      <c r="C17" s="73"/>
      <c r="D17" s="71"/>
      <c r="E17" s="71"/>
      <c r="F17" s="58"/>
      <c r="G17" s="58"/>
      <c r="H17" s="58"/>
      <c r="I17" s="56"/>
      <c r="J17" s="58"/>
      <c r="K17" s="58"/>
    </row>
    <row r="18" spans="1:11" s="9" customFormat="1" ht="18">
      <c r="A18" s="18" t="s">
        <v>33</v>
      </c>
      <c r="B18" s="17" t="s">
        <v>34</v>
      </c>
      <c r="C18" s="18" t="s">
        <v>35</v>
      </c>
      <c r="D18" s="19" t="s">
        <v>36</v>
      </c>
      <c r="E18" s="18" t="s">
        <v>37</v>
      </c>
      <c r="F18" s="21">
        <v>900</v>
      </c>
      <c r="G18" s="20">
        <v>4.447</v>
      </c>
      <c r="H18" s="15"/>
      <c r="I18" s="15"/>
      <c r="J18" s="16">
        <v>0</v>
      </c>
      <c r="K18" s="8">
        <f aca="true" t="shared" si="0" ref="K18:K74">SUM(F18*J18)</f>
        <v>0</v>
      </c>
    </row>
    <row r="19" spans="1:11" s="9" customFormat="1" ht="14.25">
      <c r="A19" s="18" t="s">
        <v>33</v>
      </c>
      <c r="B19" s="17" t="s">
        <v>38</v>
      </c>
      <c r="C19" s="18" t="s">
        <v>39</v>
      </c>
      <c r="D19" s="19" t="s">
        <v>40</v>
      </c>
      <c r="E19" s="18" t="s">
        <v>37</v>
      </c>
      <c r="F19" s="21">
        <v>30</v>
      </c>
      <c r="G19" s="20">
        <v>7.143</v>
      </c>
      <c r="H19" s="15"/>
      <c r="I19" s="15"/>
      <c r="J19" s="16">
        <v>0</v>
      </c>
      <c r="K19" s="8">
        <f t="shared" si="0"/>
        <v>0</v>
      </c>
    </row>
    <row r="20" spans="1:11" s="9" customFormat="1" ht="14.25">
      <c r="A20" s="18" t="s">
        <v>33</v>
      </c>
      <c r="B20" s="17" t="s">
        <v>41</v>
      </c>
      <c r="C20" s="18" t="s">
        <v>42</v>
      </c>
      <c r="D20" s="19" t="s">
        <v>43</v>
      </c>
      <c r="E20" s="18" t="s">
        <v>37</v>
      </c>
      <c r="F20" s="21">
        <v>450</v>
      </c>
      <c r="G20" s="20">
        <v>1.201</v>
      </c>
      <c r="H20" s="15"/>
      <c r="I20" s="15"/>
      <c r="J20" s="16">
        <v>0</v>
      </c>
      <c r="K20" s="8">
        <f t="shared" si="0"/>
        <v>0</v>
      </c>
    </row>
    <row r="21" spans="1:11" s="9" customFormat="1" ht="14.25">
      <c r="A21" s="18" t="s">
        <v>33</v>
      </c>
      <c r="B21" s="17" t="s">
        <v>44</v>
      </c>
      <c r="C21" s="18" t="s">
        <v>45</v>
      </c>
      <c r="D21" s="19" t="s">
        <v>46</v>
      </c>
      <c r="E21" s="18" t="s">
        <v>37</v>
      </c>
      <c r="F21" s="21">
        <v>450</v>
      </c>
      <c r="G21" s="20">
        <v>0.338</v>
      </c>
      <c r="H21" s="15"/>
      <c r="I21" s="15"/>
      <c r="J21" s="16">
        <v>0</v>
      </c>
      <c r="K21" s="8">
        <f t="shared" si="0"/>
        <v>0</v>
      </c>
    </row>
    <row r="22" spans="1:11" s="9" customFormat="1" ht="14.25">
      <c r="A22" s="18" t="s">
        <v>33</v>
      </c>
      <c r="B22" s="17" t="s">
        <v>47</v>
      </c>
      <c r="C22" s="18" t="s">
        <v>48</v>
      </c>
      <c r="D22" s="19" t="s">
        <v>49</v>
      </c>
      <c r="E22" s="18" t="s">
        <v>37</v>
      </c>
      <c r="F22" s="21">
        <v>450</v>
      </c>
      <c r="G22" s="20">
        <v>4.385</v>
      </c>
      <c r="H22" s="15"/>
      <c r="I22" s="15"/>
      <c r="J22" s="16">
        <v>0</v>
      </c>
      <c r="K22" s="8">
        <f t="shared" si="0"/>
        <v>0</v>
      </c>
    </row>
    <row r="23" spans="1:11" s="9" customFormat="1" ht="14.25">
      <c r="A23" s="18" t="s">
        <v>33</v>
      </c>
      <c r="B23" s="17" t="s">
        <v>50</v>
      </c>
      <c r="C23" s="18" t="s">
        <v>51</v>
      </c>
      <c r="D23" s="19" t="s">
        <v>52</v>
      </c>
      <c r="E23" s="18" t="s">
        <v>37</v>
      </c>
      <c r="F23" s="21">
        <v>18450</v>
      </c>
      <c r="G23" s="20">
        <v>0.254</v>
      </c>
      <c r="H23" s="15"/>
      <c r="I23" s="15"/>
      <c r="J23" s="16">
        <v>0</v>
      </c>
      <c r="K23" s="8">
        <f t="shared" si="0"/>
        <v>0</v>
      </c>
    </row>
    <row r="24" spans="1:11" s="9" customFormat="1" ht="14.25">
      <c r="A24" s="18" t="s">
        <v>33</v>
      </c>
      <c r="B24" s="17" t="s">
        <v>53</v>
      </c>
      <c r="C24" s="18" t="s">
        <v>54</v>
      </c>
      <c r="D24" s="19" t="s">
        <v>55</v>
      </c>
      <c r="E24" s="18" t="s">
        <v>37</v>
      </c>
      <c r="F24" s="21">
        <v>30</v>
      </c>
      <c r="G24" s="20">
        <v>48.272</v>
      </c>
      <c r="H24" s="15"/>
      <c r="I24" s="15"/>
      <c r="J24" s="16">
        <v>0</v>
      </c>
      <c r="K24" s="8">
        <f t="shared" si="0"/>
        <v>0</v>
      </c>
    </row>
    <row r="25" spans="1:11" s="9" customFormat="1" ht="18">
      <c r="A25" s="18" t="s">
        <v>33</v>
      </c>
      <c r="B25" s="17" t="s">
        <v>56</v>
      </c>
      <c r="C25" s="18" t="s">
        <v>57</v>
      </c>
      <c r="D25" s="19" t="s">
        <v>58</v>
      </c>
      <c r="E25" s="18" t="s">
        <v>37</v>
      </c>
      <c r="F25" s="21">
        <v>15</v>
      </c>
      <c r="G25" s="20">
        <v>158.953</v>
      </c>
      <c r="H25" s="15"/>
      <c r="I25" s="15"/>
      <c r="J25" s="16">
        <v>0</v>
      </c>
      <c r="K25" s="8">
        <f t="shared" si="0"/>
        <v>0</v>
      </c>
    </row>
    <row r="26" spans="1:11" s="9" customFormat="1" ht="14.25">
      <c r="A26" s="18" t="s">
        <v>33</v>
      </c>
      <c r="B26" s="17" t="s">
        <v>59</v>
      </c>
      <c r="C26" s="18" t="s">
        <v>60</v>
      </c>
      <c r="D26" s="19" t="s">
        <v>61</v>
      </c>
      <c r="E26" s="18" t="s">
        <v>37</v>
      </c>
      <c r="F26" s="21">
        <v>900</v>
      </c>
      <c r="G26" s="20">
        <v>1.85</v>
      </c>
      <c r="H26" s="15"/>
      <c r="I26" s="15"/>
      <c r="J26" s="16">
        <v>0</v>
      </c>
      <c r="K26" s="8">
        <f t="shared" si="0"/>
        <v>0</v>
      </c>
    </row>
    <row r="27" spans="1:11" s="9" customFormat="1" ht="14.25">
      <c r="A27" s="18" t="s">
        <v>33</v>
      </c>
      <c r="B27" s="17" t="s">
        <v>62</v>
      </c>
      <c r="C27" s="18" t="s">
        <v>63</v>
      </c>
      <c r="D27" s="19" t="s">
        <v>64</v>
      </c>
      <c r="E27" s="18" t="s">
        <v>37</v>
      </c>
      <c r="F27" s="21">
        <v>15</v>
      </c>
      <c r="G27" s="20">
        <v>270.929</v>
      </c>
      <c r="H27" s="15"/>
      <c r="I27" s="15"/>
      <c r="J27" s="16">
        <v>0</v>
      </c>
      <c r="K27" s="8">
        <f t="shared" si="0"/>
        <v>0</v>
      </c>
    </row>
    <row r="28" spans="1:11" s="9" customFormat="1" ht="14.25">
      <c r="A28" s="18" t="s">
        <v>33</v>
      </c>
      <c r="B28" s="17" t="s">
        <v>65</v>
      </c>
      <c r="C28" s="18" t="s">
        <v>66</v>
      </c>
      <c r="D28" s="19" t="s">
        <v>67</v>
      </c>
      <c r="E28" s="18" t="s">
        <v>37</v>
      </c>
      <c r="F28" s="21">
        <v>900</v>
      </c>
      <c r="G28" s="20">
        <v>2.732</v>
      </c>
      <c r="H28" s="15"/>
      <c r="I28" s="15"/>
      <c r="J28" s="16">
        <v>0</v>
      </c>
      <c r="K28" s="8">
        <f t="shared" si="0"/>
        <v>0</v>
      </c>
    </row>
    <row r="29" spans="1:11" s="9" customFormat="1" ht="14.25">
      <c r="A29" s="18" t="s">
        <v>33</v>
      </c>
      <c r="B29" s="17" t="s">
        <v>68</v>
      </c>
      <c r="C29" s="18" t="s">
        <v>69</v>
      </c>
      <c r="D29" s="19" t="s">
        <v>70</v>
      </c>
      <c r="E29" s="18" t="s">
        <v>37</v>
      </c>
      <c r="F29" s="21">
        <v>450</v>
      </c>
      <c r="G29" s="20">
        <v>0.296</v>
      </c>
      <c r="H29" s="15"/>
      <c r="I29" s="15"/>
      <c r="J29" s="16">
        <v>0</v>
      </c>
      <c r="K29" s="8">
        <f t="shared" si="0"/>
        <v>0</v>
      </c>
    </row>
    <row r="30" spans="1:11" s="9" customFormat="1" ht="14.25">
      <c r="A30" s="18" t="s">
        <v>33</v>
      </c>
      <c r="B30" s="17" t="s">
        <v>71</v>
      </c>
      <c r="C30" s="18" t="s">
        <v>72</v>
      </c>
      <c r="D30" s="19" t="s">
        <v>73</v>
      </c>
      <c r="E30" s="18" t="s">
        <v>37</v>
      </c>
      <c r="F30" s="21">
        <v>1350</v>
      </c>
      <c r="G30" s="20">
        <v>0.443</v>
      </c>
      <c r="H30" s="15"/>
      <c r="I30" s="15"/>
      <c r="J30" s="16">
        <v>0</v>
      </c>
      <c r="K30" s="8">
        <f t="shared" si="0"/>
        <v>0</v>
      </c>
    </row>
    <row r="31" spans="1:11" s="9" customFormat="1" ht="18">
      <c r="A31" s="18" t="s">
        <v>33</v>
      </c>
      <c r="B31" s="17" t="s">
        <v>74</v>
      </c>
      <c r="C31" s="18" t="s">
        <v>75</v>
      </c>
      <c r="D31" s="19" t="s">
        <v>76</v>
      </c>
      <c r="E31" s="18" t="s">
        <v>37</v>
      </c>
      <c r="F31" s="21">
        <v>900</v>
      </c>
      <c r="G31" s="20">
        <v>2.585</v>
      </c>
      <c r="H31" s="15"/>
      <c r="I31" s="15"/>
      <c r="J31" s="16">
        <v>0</v>
      </c>
      <c r="K31" s="8">
        <f t="shared" si="0"/>
        <v>0</v>
      </c>
    </row>
    <row r="32" spans="1:11" s="9" customFormat="1" ht="14.25">
      <c r="A32" s="18" t="s">
        <v>33</v>
      </c>
      <c r="B32" s="17" t="s">
        <v>77</v>
      </c>
      <c r="C32" s="18" t="s">
        <v>78</v>
      </c>
      <c r="D32" s="19" t="s">
        <v>79</v>
      </c>
      <c r="E32" s="18" t="s">
        <v>37</v>
      </c>
      <c r="F32" s="21">
        <v>12600</v>
      </c>
      <c r="G32" s="20">
        <v>1.246</v>
      </c>
      <c r="H32" s="15"/>
      <c r="I32" s="15"/>
      <c r="J32" s="16">
        <v>0</v>
      </c>
      <c r="K32" s="8">
        <f t="shared" si="0"/>
        <v>0</v>
      </c>
    </row>
    <row r="33" spans="1:11" s="9" customFormat="1" ht="14.25">
      <c r="A33" s="18" t="s">
        <v>33</v>
      </c>
      <c r="B33" s="17" t="s">
        <v>80</v>
      </c>
      <c r="C33" s="18" t="s">
        <v>81</v>
      </c>
      <c r="D33" s="19" t="s">
        <v>82</v>
      </c>
      <c r="E33" s="18" t="s">
        <v>37</v>
      </c>
      <c r="F33" s="21">
        <v>450</v>
      </c>
      <c r="G33" s="20">
        <v>0.497</v>
      </c>
      <c r="H33" s="15"/>
      <c r="I33" s="15"/>
      <c r="J33" s="16">
        <v>0</v>
      </c>
      <c r="K33" s="8">
        <f t="shared" si="0"/>
        <v>0</v>
      </c>
    </row>
    <row r="34" spans="1:11" s="9" customFormat="1" ht="18">
      <c r="A34" s="18" t="s">
        <v>33</v>
      </c>
      <c r="B34" s="17" t="s">
        <v>83</v>
      </c>
      <c r="C34" s="18" t="s">
        <v>84</v>
      </c>
      <c r="D34" s="19" t="s">
        <v>85</v>
      </c>
      <c r="E34" s="18" t="s">
        <v>37</v>
      </c>
      <c r="F34" s="21">
        <v>450</v>
      </c>
      <c r="G34" s="20">
        <v>1.728</v>
      </c>
      <c r="H34" s="15"/>
      <c r="I34" s="15"/>
      <c r="J34" s="16">
        <v>0</v>
      </c>
      <c r="K34" s="8">
        <f t="shared" si="0"/>
        <v>0</v>
      </c>
    </row>
    <row r="35" spans="1:11" s="9" customFormat="1" ht="18">
      <c r="A35" s="18" t="s">
        <v>33</v>
      </c>
      <c r="B35" s="17" t="s">
        <v>86</v>
      </c>
      <c r="C35" s="18" t="s">
        <v>87</v>
      </c>
      <c r="D35" s="19" t="s">
        <v>88</v>
      </c>
      <c r="E35" s="18" t="s">
        <v>37</v>
      </c>
      <c r="F35" s="21">
        <v>900</v>
      </c>
      <c r="G35" s="20">
        <v>3.657</v>
      </c>
      <c r="H35" s="15"/>
      <c r="I35" s="15"/>
      <c r="J35" s="16">
        <v>0</v>
      </c>
      <c r="K35" s="8">
        <f t="shared" si="0"/>
        <v>0</v>
      </c>
    </row>
    <row r="36" spans="1:11" s="9" customFormat="1" ht="14.25">
      <c r="A36" s="18" t="s">
        <v>33</v>
      </c>
      <c r="B36" s="17" t="s">
        <v>89</v>
      </c>
      <c r="C36" s="18" t="s">
        <v>90</v>
      </c>
      <c r="D36" s="19" t="s">
        <v>91</v>
      </c>
      <c r="E36" s="18" t="s">
        <v>37</v>
      </c>
      <c r="F36" s="21">
        <v>450</v>
      </c>
      <c r="G36" s="20">
        <v>0.249</v>
      </c>
      <c r="H36" s="15"/>
      <c r="I36" s="15"/>
      <c r="J36" s="16">
        <v>0</v>
      </c>
      <c r="K36" s="8">
        <f t="shared" si="0"/>
        <v>0</v>
      </c>
    </row>
    <row r="37" spans="1:11" s="9" customFormat="1" ht="18">
      <c r="A37" s="18" t="s">
        <v>33</v>
      </c>
      <c r="B37" s="17" t="s">
        <v>92</v>
      </c>
      <c r="C37" s="18" t="s">
        <v>93</v>
      </c>
      <c r="D37" s="19" t="s">
        <v>94</v>
      </c>
      <c r="E37" s="18" t="s">
        <v>37</v>
      </c>
      <c r="F37" s="21">
        <v>450</v>
      </c>
      <c r="G37" s="20">
        <v>1.758</v>
      </c>
      <c r="H37" s="15"/>
      <c r="I37" s="15"/>
      <c r="J37" s="16">
        <v>0</v>
      </c>
      <c r="K37" s="8">
        <f t="shared" si="0"/>
        <v>0</v>
      </c>
    </row>
    <row r="38" spans="1:11" s="9" customFormat="1" ht="18">
      <c r="A38" s="18" t="s">
        <v>33</v>
      </c>
      <c r="B38" s="17" t="s">
        <v>95</v>
      </c>
      <c r="C38" s="18" t="s">
        <v>96</v>
      </c>
      <c r="D38" s="19" t="s">
        <v>97</v>
      </c>
      <c r="E38" s="18" t="s">
        <v>37</v>
      </c>
      <c r="F38" s="21">
        <v>2700</v>
      </c>
      <c r="G38" s="20">
        <v>0.815</v>
      </c>
      <c r="H38" s="15"/>
      <c r="I38" s="15"/>
      <c r="J38" s="16">
        <v>0</v>
      </c>
      <c r="K38" s="8">
        <f t="shared" si="0"/>
        <v>0</v>
      </c>
    </row>
    <row r="39" spans="1:11" s="9" customFormat="1" ht="18">
      <c r="A39" s="18" t="s">
        <v>33</v>
      </c>
      <c r="B39" s="17" t="s">
        <v>98</v>
      </c>
      <c r="C39" s="18" t="s">
        <v>99</v>
      </c>
      <c r="D39" s="19" t="s">
        <v>100</v>
      </c>
      <c r="E39" s="18" t="s">
        <v>37</v>
      </c>
      <c r="F39" s="21">
        <v>900</v>
      </c>
      <c r="G39" s="20">
        <v>1.39</v>
      </c>
      <c r="H39" s="15"/>
      <c r="I39" s="15"/>
      <c r="J39" s="16">
        <v>0</v>
      </c>
      <c r="K39" s="8">
        <f t="shared" si="0"/>
        <v>0</v>
      </c>
    </row>
    <row r="40" spans="1:11" s="9" customFormat="1" ht="14.25">
      <c r="A40" s="18" t="s">
        <v>33</v>
      </c>
      <c r="B40" s="17" t="s">
        <v>101</v>
      </c>
      <c r="C40" s="18" t="s">
        <v>102</v>
      </c>
      <c r="D40" s="19" t="s">
        <v>103</v>
      </c>
      <c r="E40" s="18" t="s">
        <v>37</v>
      </c>
      <c r="F40" s="21">
        <v>900</v>
      </c>
      <c r="G40" s="20">
        <v>34.271</v>
      </c>
      <c r="H40" s="15"/>
      <c r="I40" s="15"/>
      <c r="J40" s="16">
        <v>0</v>
      </c>
      <c r="K40" s="8">
        <f t="shared" si="0"/>
        <v>0</v>
      </c>
    </row>
    <row r="41" spans="1:11" s="9" customFormat="1" ht="14.25">
      <c r="A41" s="18" t="s">
        <v>33</v>
      </c>
      <c r="B41" s="17" t="s">
        <v>104</v>
      </c>
      <c r="C41" s="18" t="s">
        <v>105</v>
      </c>
      <c r="D41" s="19" t="s">
        <v>106</v>
      </c>
      <c r="E41" s="18" t="s">
        <v>37</v>
      </c>
      <c r="F41" s="21">
        <v>900</v>
      </c>
      <c r="G41" s="20">
        <v>4.416</v>
      </c>
      <c r="H41" s="15"/>
      <c r="I41" s="15"/>
      <c r="J41" s="16">
        <v>0</v>
      </c>
      <c r="K41" s="8">
        <f t="shared" si="0"/>
        <v>0</v>
      </c>
    </row>
    <row r="42" spans="1:11" s="9" customFormat="1" ht="18">
      <c r="A42" s="18" t="s">
        <v>33</v>
      </c>
      <c r="B42" s="17" t="s">
        <v>107</v>
      </c>
      <c r="C42" s="18" t="s">
        <v>108</v>
      </c>
      <c r="D42" s="19" t="s">
        <v>109</v>
      </c>
      <c r="E42" s="18" t="s">
        <v>37</v>
      </c>
      <c r="F42" s="21">
        <v>1260</v>
      </c>
      <c r="G42" s="20">
        <v>3.692</v>
      </c>
      <c r="H42" s="15"/>
      <c r="I42" s="15"/>
      <c r="J42" s="16">
        <v>0</v>
      </c>
      <c r="K42" s="8">
        <f t="shared" si="0"/>
        <v>0</v>
      </c>
    </row>
    <row r="43" spans="1:11" s="9" customFormat="1" ht="14.25">
      <c r="A43" s="18" t="s">
        <v>33</v>
      </c>
      <c r="B43" s="17" t="s">
        <v>110</v>
      </c>
      <c r="C43" s="18" t="s">
        <v>111</v>
      </c>
      <c r="D43" s="19" t="s">
        <v>112</v>
      </c>
      <c r="E43" s="18" t="s">
        <v>37</v>
      </c>
      <c r="F43" s="21">
        <v>450</v>
      </c>
      <c r="G43" s="20">
        <v>2.78</v>
      </c>
      <c r="H43" s="15"/>
      <c r="I43" s="15"/>
      <c r="J43" s="16">
        <v>0</v>
      </c>
      <c r="K43" s="8">
        <f t="shared" si="0"/>
        <v>0</v>
      </c>
    </row>
    <row r="44" spans="1:11" s="9" customFormat="1" ht="14.25">
      <c r="A44" s="18" t="s">
        <v>33</v>
      </c>
      <c r="B44" s="17" t="s">
        <v>113</v>
      </c>
      <c r="C44" s="18" t="s">
        <v>114</v>
      </c>
      <c r="D44" s="19" t="s">
        <v>115</v>
      </c>
      <c r="E44" s="18" t="s">
        <v>37</v>
      </c>
      <c r="F44" s="21">
        <v>450</v>
      </c>
      <c r="G44" s="20">
        <v>3.315</v>
      </c>
      <c r="H44" s="15"/>
      <c r="I44" s="15"/>
      <c r="J44" s="16">
        <v>0</v>
      </c>
      <c r="K44" s="8">
        <f t="shared" si="0"/>
        <v>0</v>
      </c>
    </row>
    <row r="45" spans="1:11" s="9" customFormat="1" ht="14.25">
      <c r="A45" s="18" t="s">
        <v>33</v>
      </c>
      <c r="B45" s="17" t="s">
        <v>116</v>
      </c>
      <c r="C45" s="18" t="s">
        <v>117</v>
      </c>
      <c r="D45" s="19" t="s">
        <v>118</v>
      </c>
      <c r="E45" s="18" t="s">
        <v>37</v>
      </c>
      <c r="F45" s="21">
        <v>900</v>
      </c>
      <c r="G45" s="20">
        <v>2.128</v>
      </c>
      <c r="H45" s="15"/>
      <c r="I45" s="15"/>
      <c r="J45" s="16">
        <v>0</v>
      </c>
      <c r="K45" s="8">
        <f t="shared" si="0"/>
        <v>0</v>
      </c>
    </row>
    <row r="46" spans="1:11" s="9" customFormat="1" ht="14.25">
      <c r="A46" s="18" t="s">
        <v>33</v>
      </c>
      <c r="B46" s="17" t="s">
        <v>119</v>
      </c>
      <c r="C46" s="18" t="s">
        <v>120</v>
      </c>
      <c r="D46" s="19" t="s">
        <v>121</v>
      </c>
      <c r="E46" s="18" t="s">
        <v>37</v>
      </c>
      <c r="F46" s="21">
        <v>5400</v>
      </c>
      <c r="G46" s="20">
        <v>0.568</v>
      </c>
      <c r="H46" s="15"/>
      <c r="I46" s="15"/>
      <c r="J46" s="16">
        <v>0</v>
      </c>
      <c r="K46" s="8">
        <f t="shared" si="0"/>
        <v>0</v>
      </c>
    </row>
    <row r="47" spans="1:11" s="9" customFormat="1" ht="18">
      <c r="A47" s="18" t="s">
        <v>33</v>
      </c>
      <c r="B47" s="17" t="s">
        <v>122</v>
      </c>
      <c r="C47" s="18" t="s">
        <v>123</v>
      </c>
      <c r="D47" s="19" t="s">
        <v>124</v>
      </c>
      <c r="E47" s="18" t="s">
        <v>37</v>
      </c>
      <c r="F47" s="21">
        <v>150</v>
      </c>
      <c r="G47" s="20">
        <v>82.618</v>
      </c>
      <c r="H47" s="15"/>
      <c r="I47" s="15"/>
      <c r="J47" s="16">
        <v>0</v>
      </c>
      <c r="K47" s="8">
        <f t="shared" si="0"/>
        <v>0</v>
      </c>
    </row>
    <row r="48" spans="1:11" s="9" customFormat="1" ht="18">
      <c r="A48" s="18" t="s">
        <v>33</v>
      </c>
      <c r="B48" s="17" t="s">
        <v>125</v>
      </c>
      <c r="C48" s="18" t="s">
        <v>126</v>
      </c>
      <c r="D48" s="19" t="s">
        <v>127</v>
      </c>
      <c r="E48" s="18" t="s">
        <v>37</v>
      </c>
      <c r="F48" s="21">
        <v>600</v>
      </c>
      <c r="G48" s="20">
        <v>65.508</v>
      </c>
      <c r="H48" s="15"/>
      <c r="I48" s="15"/>
      <c r="J48" s="16">
        <v>0</v>
      </c>
      <c r="K48" s="8">
        <f t="shared" si="0"/>
        <v>0</v>
      </c>
    </row>
    <row r="49" spans="1:11" s="9" customFormat="1" ht="18">
      <c r="A49" s="18" t="s">
        <v>33</v>
      </c>
      <c r="B49" s="17" t="s">
        <v>128</v>
      </c>
      <c r="C49" s="18" t="s">
        <v>129</v>
      </c>
      <c r="D49" s="19" t="s">
        <v>130</v>
      </c>
      <c r="E49" s="18" t="s">
        <v>37</v>
      </c>
      <c r="F49" s="21">
        <v>90</v>
      </c>
      <c r="G49" s="20">
        <v>48.825</v>
      </c>
      <c r="H49" s="15"/>
      <c r="I49" s="15"/>
      <c r="J49" s="16">
        <v>0</v>
      </c>
      <c r="K49" s="8">
        <f t="shared" si="0"/>
        <v>0</v>
      </c>
    </row>
    <row r="50" spans="1:11" s="9" customFormat="1" ht="18">
      <c r="A50" s="18" t="s">
        <v>33</v>
      </c>
      <c r="B50" s="17" t="s">
        <v>131</v>
      </c>
      <c r="C50" s="18" t="s">
        <v>132</v>
      </c>
      <c r="D50" s="19" t="s">
        <v>133</v>
      </c>
      <c r="E50" s="18" t="s">
        <v>37</v>
      </c>
      <c r="F50" s="21">
        <v>180</v>
      </c>
      <c r="G50" s="20">
        <v>52.537</v>
      </c>
      <c r="H50" s="15"/>
      <c r="I50" s="15"/>
      <c r="J50" s="16">
        <v>0</v>
      </c>
      <c r="K50" s="8">
        <f t="shared" si="0"/>
        <v>0</v>
      </c>
    </row>
    <row r="51" spans="1:11" s="9" customFormat="1" ht="14.25">
      <c r="A51" s="18" t="s">
        <v>33</v>
      </c>
      <c r="B51" s="17" t="s">
        <v>134</v>
      </c>
      <c r="C51" s="18" t="s">
        <v>135</v>
      </c>
      <c r="D51" s="19" t="s">
        <v>136</v>
      </c>
      <c r="E51" s="18" t="s">
        <v>37</v>
      </c>
      <c r="F51" s="21">
        <v>30</v>
      </c>
      <c r="G51" s="20">
        <v>500.42</v>
      </c>
      <c r="H51" s="15"/>
      <c r="I51" s="15"/>
      <c r="J51" s="16">
        <v>0</v>
      </c>
      <c r="K51" s="8">
        <f t="shared" si="0"/>
        <v>0</v>
      </c>
    </row>
    <row r="52" spans="1:11" s="9" customFormat="1" ht="14.25">
      <c r="A52" s="18" t="s">
        <v>33</v>
      </c>
      <c r="B52" s="17" t="s">
        <v>137</v>
      </c>
      <c r="C52" s="18" t="s">
        <v>138</v>
      </c>
      <c r="D52" s="19" t="s">
        <v>139</v>
      </c>
      <c r="E52" s="18" t="s">
        <v>37</v>
      </c>
      <c r="F52" s="21">
        <v>15</v>
      </c>
      <c r="G52" s="20">
        <v>77.024</v>
      </c>
      <c r="H52" s="15"/>
      <c r="I52" s="15"/>
      <c r="J52" s="16">
        <v>0</v>
      </c>
      <c r="K52" s="8">
        <f t="shared" si="0"/>
        <v>0</v>
      </c>
    </row>
    <row r="53" spans="1:11" s="9" customFormat="1" ht="14.25">
      <c r="A53" s="18" t="s">
        <v>33</v>
      </c>
      <c r="B53" s="17" t="s">
        <v>140</v>
      </c>
      <c r="C53" s="18" t="s">
        <v>141</v>
      </c>
      <c r="D53" s="19" t="s">
        <v>142</v>
      </c>
      <c r="E53" s="18" t="s">
        <v>37</v>
      </c>
      <c r="F53" s="21">
        <v>450</v>
      </c>
      <c r="G53" s="20">
        <v>1.493</v>
      </c>
      <c r="H53" s="15"/>
      <c r="I53" s="15"/>
      <c r="J53" s="16">
        <v>0</v>
      </c>
      <c r="K53" s="8">
        <f t="shared" si="0"/>
        <v>0</v>
      </c>
    </row>
    <row r="54" spans="1:11" s="9" customFormat="1" ht="18">
      <c r="A54" s="18" t="s">
        <v>33</v>
      </c>
      <c r="B54" s="17" t="s">
        <v>143</v>
      </c>
      <c r="C54" s="18" t="s">
        <v>144</v>
      </c>
      <c r="D54" s="19" t="s">
        <v>145</v>
      </c>
      <c r="E54" s="18" t="s">
        <v>37</v>
      </c>
      <c r="F54" s="21">
        <v>450</v>
      </c>
      <c r="G54" s="20">
        <v>1.29</v>
      </c>
      <c r="H54" s="15"/>
      <c r="I54" s="15"/>
      <c r="J54" s="16">
        <v>0</v>
      </c>
      <c r="K54" s="8">
        <f t="shared" si="0"/>
        <v>0</v>
      </c>
    </row>
    <row r="55" spans="1:11" s="9" customFormat="1" ht="18">
      <c r="A55" s="18" t="s">
        <v>33</v>
      </c>
      <c r="B55" s="17" t="s">
        <v>146</v>
      </c>
      <c r="C55" s="18" t="s">
        <v>147</v>
      </c>
      <c r="D55" s="19" t="s">
        <v>148</v>
      </c>
      <c r="E55" s="18" t="s">
        <v>37</v>
      </c>
      <c r="F55" s="21">
        <v>450</v>
      </c>
      <c r="G55" s="20">
        <v>1.843</v>
      </c>
      <c r="H55" s="15"/>
      <c r="I55" s="15"/>
      <c r="J55" s="16">
        <v>0</v>
      </c>
      <c r="K55" s="8">
        <f t="shared" si="0"/>
        <v>0</v>
      </c>
    </row>
    <row r="56" spans="1:11" s="9" customFormat="1" ht="14.25">
      <c r="A56" s="18" t="s">
        <v>33</v>
      </c>
      <c r="B56" s="17" t="s">
        <v>149</v>
      </c>
      <c r="C56" s="18" t="s">
        <v>150</v>
      </c>
      <c r="D56" s="19" t="s">
        <v>151</v>
      </c>
      <c r="E56" s="18" t="s">
        <v>37</v>
      </c>
      <c r="F56" s="21">
        <v>450</v>
      </c>
      <c r="G56" s="20">
        <v>0.904</v>
      </c>
      <c r="H56" s="15"/>
      <c r="I56" s="15"/>
      <c r="J56" s="16">
        <v>0</v>
      </c>
      <c r="K56" s="8">
        <f t="shared" si="0"/>
        <v>0</v>
      </c>
    </row>
    <row r="57" spans="1:11" s="9" customFormat="1" ht="14.25">
      <c r="A57" s="18" t="s">
        <v>33</v>
      </c>
      <c r="B57" s="17" t="s">
        <v>152</v>
      </c>
      <c r="C57" s="18" t="s">
        <v>153</v>
      </c>
      <c r="D57" s="19" t="s">
        <v>154</v>
      </c>
      <c r="E57" s="18" t="s">
        <v>37</v>
      </c>
      <c r="F57" s="21">
        <v>900</v>
      </c>
      <c r="G57" s="20">
        <v>1.647</v>
      </c>
      <c r="H57" s="15"/>
      <c r="I57" s="15"/>
      <c r="J57" s="16">
        <v>0</v>
      </c>
      <c r="K57" s="8">
        <f t="shared" si="0"/>
        <v>0</v>
      </c>
    </row>
    <row r="58" spans="1:11" s="9" customFormat="1" ht="14.25">
      <c r="A58" s="18" t="s">
        <v>33</v>
      </c>
      <c r="B58" s="17" t="s">
        <v>155</v>
      </c>
      <c r="C58" s="18" t="s">
        <v>156</v>
      </c>
      <c r="D58" s="19" t="s">
        <v>157</v>
      </c>
      <c r="E58" s="18" t="s">
        <v>37</v>
      </c>
      <c r="F58" s="21">
        <v>30</v>
      </c>
      <c r="G58" s="20">
        <v>2632.989</v>
      </c>
      <c r="H58" s="15"/>
      <c r="I58" s="15"/>
      <c r="J58" s="16">
        <v>0</v>
      </c>
      <c r="K58" s="8">
        <f t="shared" si="0"/>
        <v>0</v>
      </c>
    </row>
    <row r="59" spans="1:11" s="9" customFormat="1" ht="14.25">
      <c r="A59" s="18" t="s">
        <v>33</v>
      </c>
      <c r="B59" s="17" t="s">
        <v>158</v>
      </c>
      <c r="C59" s="18" t="s">
        <v>159</v>
      </c>
      <c r="D59" s="19" t="s">
        <v>160</v>
      </c>
      <c r="E59" s="18" t="s">
        <v>37</v>
      </c>
      <c r="F59" s="21">
        <v>450</v>
      </c>
      <c r="G59" s="20">
        <v>6.651</v>
      </c>
      <c r="H59" s="15"/>
      <c r="I59" s="15"/>
      <c r="J59" s="16">
        <v>0</v>
      </c>
      <c r="K59" s="8">
        <f t="shared" si="0"/>
        <v>0</v>
      </c>
    </row>
    <row r="60" spans="1:11" s="9" customFormat="1" ht="14.25">
      <c r="A60" s="18" t="s">
        <v>33</v>
      </c>
      <c r="B60" s="17" t="s">
        <v>161</v>
      </c>
      <c r="C60" s="18" t="s">
        <v>162</v>
      </c>
      <c r="D60" s="19" t="s">
        <v>163</v>
      </c>
      <c r="E60" s="18" t="s">
        <v>37</v>
      </c>
      <c r="F60" s="21">
        <v>500</v>
      </c>
      <c r="G60" s="20">
        <v>0.552</v>
      </c>
      <c r="H60" s="15"/>
      <c r="I60" s="15"/>
      <c r="J60" s="16">
        <v>0</v>
      </c>
      <c r="K60" s="8">
        <f t="shared" si="0"/>
        <v>0</v>
      </c>
    </row>
    <row r="61" spans="1:11" s="9" customFormat="1" ht="14.25">
      <c r="A61" s="18" t="s">
        <v>33</v>
      </c>
      <c r="B61" s="17" t="s">
        <v>164</v>
      </c>
      <c r="C61" s="18" t="s">
        <v>165</v>
      </c>
      <c r="D61" s="19" t="s">
        <v>166</v>
      </c>
      <c r="E61" s="18" t="s">
        <v>37</v>
      </c>
      <c r="F61" s="21">
        <v>450</v>
      </c>
      <c r="G61" s="20">
        <v>1.64</v>
      </c>
      <c r="H61" s="15"/>
      <c r="I61" s="15"/>
      <c r="J61" s="16">
        <v>0</v>
      </c>
      <c r="K61" s="8">
        <f t="shared" si="0"/>
        <v>0</v>
      </c>
    </row>
    <row r="62" spans="1:11" s="9" customFormat="1" ht="18">
      <c r="A62" s="18" t="s">
        <v>33</v>
      </c>
      <c r="B62" s="17" t="s">
        <v>167</v>
      </c>
      <c r="C62" s="18" t="s">
        <v>168</v>
      </c>
      <c r="D62" s="19" t="s">
        <v>169</v>
      </c>
      <c r="E62" s="18" t="s">
        <v>37</v>
      </c>
      <c r="F62" s="21">
        <v>5</v>
      </c>
      <c r="G62" s="20">
        <v>2815.63</v>
      </c>
      <c r="H62" s="15"/>
      <c r="I62" s="15"/>
      <c r="J62" s="16">
        <v>0</v>
      </c>
      <c r="K62" s="8">
        <f t="shared" si="0"/>
        <v>0</v>
      </c>
    </row>
    <row r="63" spans="1:11" s="9" customFormat="1" ht="14.25">
      <c r="A63" s="18" t="s">
        <v>33</v>
      </c>
      <c r="B63" s="17" t="s">
        <v>170</v>
      </c>
      <c r="C63" s="18" t="s">
        <v>171</v>
      </c>
      <c r="D63" s="19" t="s">
        <v>172</v>
      </c>
      <c r="E63" s="18" t="s">
        <v>37</v>
      </c>
      <c r="F63" s="21">
        <v>450</v>
      </c>
      <c r="G63" s="20">
        <v>6.215</v>
      </c>
      <c r="H63" s="15"/>
      <c r="I63" s="15"/>
      <c r="J63" s="16">
        <v>0</v>
      </c>
      <c r="K63" s="8">
        <f t="shared" si="0"/>
        <v>0</v>
      </c>
    </row>
    <row r="64" spans="1:11" s="9" customFormat="1" ht="14.25">
      <c r="A64" s="18" t="s">
        <v>33</v>
      </c>
      <c r="B64" s="17" t="s">
        <v>173</v>
      </c>
      <c r="C64" s="18" t="s">
        <v>174</v>
      </c>
      <c r="D64" s="19" t="s">
        <v>175</v>
      </c>
      <c r="E64" s="18" t="s">
        <v>37</v>
      </c>
      <c r="F64" s="21">
        <v>450</v>
      </c>
      <c r="G64" s="20">
        <v>5.173</v>
      </c>
      <c r="H64" s="15"/>
      <c r="I64" s="15"/>
      <c r="J64" s="16">
        <v>0</v>
      </c>
      <c r="K64" s="8">
        <f t="shared" si="0"/>
        <v>0</v>
      </c>
    </row>
    <row r="65" spans="1:11" s="9" customFormat="1" ht="14.25">
      <c r="A65" s="18" t="s">
        <v>33</v>
      </c>
      <c r="B65" s="17" t="s">
        <v>176</v>
      </c>
      <c r="C65" s="18" t="s">
        <v>177</v>
      </c>
      <c r="D65" s="19" t="s">
        <v>178</v>
      </c>
      <c r="E65" s="18" t="s">
        <v>37</v>
      </c>
      <c r="F65" s="21">
        <v>450</v>
      </c>
      <c r="G65" s="20">
        <v>16.674</v>
      </c>
      <c r="H65" s="15"/>
      <c r="I65" s="15"/>
      <c r="J65" s="16">
        <v>0</v>
      </c>
      <c r="K65" s="8">
        <f t="shared" si="0"/>
        <v>0</v>
      </c>
    </row>
    <row r="66" spans="1:11" s="9" customFormat="1" ht="18">
      <c r="A66" s="18" t="s">
        <v>33</v>
      </c>
      <c r="B66" s="17" t="s">
        <v>179</v>
      </c>
      <c r="C66" s="18" t="s">
        <v>180</v>
      </c>
      <c r="D66" s="19" t="s">
        <v>181</v>
      </c>
      <c r="E66" s="18" t="s">
        <v>37</v>
      </c>
      <c r="F66" s="21">
        <v>45</v>
      </c>
      <c r="G66" s="20">
        <v>125.259</v>
      </c>
      <c r="H66" s="15"/>
      <c r="I66" s="15"/>
      <c r="J66" s="16">
        <v>0</v>
      </c>
      <c r="K66" s="8">
        <f t="shared" si="0"/>
        <v>0</v>
      </c>
    </row>
    <row r="67" spans="1:11" s="9" customFormat="1" ht="18">
      <c r="A67" s="18" t="s">
        <v>33</v>
      </c>
      <c r="B67" s="17" t="s">
        <v>182</v>
      </c>
      <c r="C67" s="18" t="s">
        <v>183</v>
      </c>
      <c r="D67" s="19" t="s">
        <v>184</v>
      </c>
      <c r="E67" s="18" t="s">
        <v>37</v>
      </c>
      <c r="F67" s="21">
        <v>30</v>
      </c>
      <c r="G67" s="20">
        <v>370.737</v>
      </c>
      <c r="H67" s="15"/>
      <c r="I67" s="15"/>
      <c r="J67" s="16">
        <v>0</v>
      </c>
      <c r="K67" s="8">
        <f t="shared" si="0"/>
        <v>0</v>
      </c>
    </row>
    <row r="68" spans="1:11" s="9" customFormat="1" ht="18">
      <c r="A68" s="18" t="s">
        <v>33</v>
      </c>
      <c r="B68" s="17" t="s">
        <v>185</v>
      </c>
      <c r="C68" s="18" t="s">
        <v>186</v>
      </c>
      <c r="D68" s="19" t="s">
        <v>187</v>
      </c>
      <c r="E68" s="18" t="s">
        <v>37</v>
      </c>
      <c r="F68" s="21">
        <v>450</v>
      </c>
      <c r="G68" s="20">
        <v>4.42</v>
      </c>
      <c r="H68" s="15"/>
      <c r="I68" s="15"/>
      <c r="J68" s="16">
        <v>0</v>
      </c>
      <c r="K68" s="8">
        <f t="shared" si="0"/>
        <v>0</v>
      </c>
    </row>
    <row r="69" spans="1:11" s="9" customFormat="1" ht="14.25">
      <c r="A69" s="18" t="s">
        <v>33</v>
      </c>
      <c r="B69" s="17" t="s">
        <v>188</v>
      </c>
      <c r="C69" s="18" t="s">
        <v>189</v>
      </c>
      <c r="D69" s="19" t="s">
        <v>190</v>
      </c>
      <c r="E69" s="18" t="s">
        <v>37</v>
      </c>
      <c r="F69" s="21">
        <v>1350</v>
      </c>
      <c r="G69" s="20">
        <v>2</v>
      </c>
      <c r="H69" s="15"/>
      <c r="I69" s="15"/>
      <c r="J69" s="16">
        <v>0</v>
      </c>
      <c r="K69" s="8">
        <f t="shared" si="0"/>
        <v>0</v>
      </c>
    </row>
    <row r="70" spans="1:11" s="9" customFormat="1" ht="14.25">
      <c r="A70" s="18" t="s">
        <v>33</v>
      </c>
      <c r="B70" s="17" t="s">
        <v>191</v>
      </c>
      <c r="C70" s="18" t="s">
        <v>192</v>
      </c>
      <c r="D70" s="19" t="s">
        <v>193</v>
      </c>
      <c r="E70" s="18" t="s">
        <v>37</v>
      </c>
      <c r="F70" s="21">
        <v>3600</v>
      </c>
      <c r="G70" s="20">
        <v>0.897</v>
      </c>
      <c r="H70" s="15"/>
      <c r="I70" s="15"/>
      <c r="J70" s="16">
        <v>0</v>
      </c>
      <c r="K70" s="8">
        <f t="shared" si="0"/>
        <v>0</v>
      </c>
    </row>
    <row r="71" spans="1:11" s="9" customFormat="1" ht="14.25">
      <c r="A71" s="74" t="s">
        <v>17</v>
      </c>
      <c r="B71" s="75"/>
      <c r="C71" s="75"/>
      <c r="D71" s="76"/>
      <c r="E71" s="77"/>
      <c r="F71" s="78"/>
      <c r="G71" s="78"/>
      <c r="H71" s="79"/>
      <c r="I71" s="79"/>
      <c r="J71" s="80">
        <f>SUM(K18:K70)</f>
        <v>0</v>
      </c>
      <c r="K71" s="81">
        <f t="shared" si="0"/>
        <v>0</v>
      </c>
    </row>
    <row r="73" spans="1:11" s="9" customFormat="1" ht="79.5" customHeight="1">
      <c r="A73" s="82" t="s">
        <v>194</v>
      </c>
      <c r="B73" s="75"/>
      <c r="C73" s="75"/>
      <c r="D73" s="76"/>
      <c r="E73" s="77"/>
      <c r="F73" s="78"/>
      <c r="G73" s="78"/>
      <c r="H73" s="79"/>
      <c r="I73" s="83" t="s">
        <v>196</v>
      </c>
      <c r="J73" s="84">
        <v>0</v>
      </c>
      <c r="K73" s="81">
        <f t="shared" si="0"/>
        <v>0</v>
      </c>
    </row>
    <row r="74" spans="1:11" s="9" customFormat="1" ht="30" customHeight="1">
      <c r="A74" s="83" t="s">
        <v>195</v>
      </c>
      <c r="B74" s="75"/>
      <c r="C74" s="75"/>
      <c r="D74" s="76"/>
      <c r="E74" s="77"/>
      <c r="F74" s="78"/>
      <c r="G74" s="78"/>
      <c r="H74" s="79"/>
      <c r="I74" s="79"/>
      <c r="J74" s="84">
        <v>0</v>
      </c>
      <c r="K74" s="81">
        <f t="shared" si="0"/>
        <v>0</v>
      </c>
    </row>
  </sheetData>
  <sheetProtection/>
  <mergeCells count="50">
    <mergeCell ref="A71:I71"/>
    <mergeCell ref="J71:K71"/>
    <mergeCell ref="A73:H73"/>
    <mergeCell ref="I73:K74"/>
    <mergeCell ref="A74:H74"/>
    <mergeCell ref="A16:A17"/>
    <mergeCell ref="E16:E17"/>
    <mergeCell ref="G16:G17"/>
    <mergeCell ref="A6:K6"/>
    <mergeCell ref="A11:D11"/>
    <mergeCell ref="J16:J17"/>
    <mergeCell ref="K16:K17"/>
    <mergeCell ref="B16:B17"/>
    <mergeCell ref="C16:C17"/>
    <mergeCell ref="D16:D17"/>
    <mergeCell ref="I16:I17"/>
    <mergeCell ref="F16:F17"/>
    <mergeCell ref="H16:H17"/>
    <mergeCell ref="A5:K5"/>
    <mergeCell ref="A1:K1"/>
    <mergeCell ref="A2:K2"/>
    <mergeCell ref="A12:D12"/>
    <mergeCell ref="E12:F12"/>
    <mergeCell ref="A13:D13"/>
    <mergeCell ref="E14:G14"/>
    <mergeCell ref="H14:K14"/>
    <mergeCell ref="H13:K13"/>
    <mergeCell ref="G11:H11"/>
    <mergeCell ref="G12:H12"/>
    <mergeCell ref="I11:K11"/>
    <mergeCell ref="I12:K12"/>
    <mergeCell ref="E13:G13"/>
    <mergeCell ref="H7:I7"/>
    <mergeCell ref="H8:I8"/>
    <mergeCell ref="A7:G7"/>
    <mergeCell ref="A8:G8"/>
    <mergeCell ref="H9:K9"/>
    <mergeCell ref="H10:K10"/>
    <mergeCell ref="A9:G9"/>
    <mergeCell ref="J8:K8"/>
    <mergeCell ref="A4:D4"/>
    <mergeCell ref="A3:D3"/>
    <mergeCell ref="A10:G10"/>
    <mergeCell ref="A14:D14"/>
    <mergeCell ref="I3:K3"/>
    <mergeCell ref="I4:K4"/>
    <mergeCell ref="E3:H3"/>
    <mergeCell ref="E4:H4"/>
    <mergeCell ref="E11:F11"/>
    <mergeCell ref="J7:K7"/>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2018-12-03T18:26:08Z</cp:lastPrinted>
  <dcterms:created xsi:type="dcterms:W3CDTF">2012-11-22T09:25:45Z</dcterms:created>
  <dcterms:modified xsi:type="dcterms:W3CDTF">2022-03-24T14:42:23Z</dcterms:modified>
  <cp:category/>
  <cp:version/>
  <cp:contentType/>
  <cp:contentStatus/>
</cp:coreProperties>
</file>