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<sst xmlns="http://schemas.openxmlformats.org/spreadsheetml/2006/main" count="187" uniqueCount="129">
  <si>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</si>
  <si>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</si>
  <si>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</si>
  <si>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</si>
  <si>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</si>
  <si>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</si>
  <si>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</si>
  <si>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</si>
  <si>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</si>
  <si>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</si>
  <si>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</si>
  <si>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</si>
  <si>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</si>
  <si>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</si>
  <si>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</si>
  <si>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</si>
  <si>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</si>
  <si>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</si>
  <si>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</si>
  <si>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</si>
  <si>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</si>
  <si>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</si>
  <si>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</si>
  <si>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</si>
  <si>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</si>
  <si>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</si>
  <si>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</si>
  <si>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</si>
  <si>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</si>
  <si>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</si>
  <si>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0079/2024   -   PREGÃO Nº 0052/2024</t>
  </si>
  <si>
    <t>MENOR PREÇO POR ITEM</t>
  </si>
  <si>
    <t>CONSTITUI O OBJETO DA PRESENTE LICITAÇÃO O REGISTRO DE PREÇO PARA A AQUISIÇÃO DE MEDICAMENTOS PARA ATENDIMENTO AOS PROCESSOS JUDICIAIS, VISANDO ATENDER A SECRETARIA MUNICIPAL DE SAÚDE, DA PREFEITURA MUNICIPAL DE MUNDO NOVO - MS, COM FORNECIMENTO PARCELADO, E DE ACORDO COM AS ESPECIFICAÇÕES E QUANTIDADES CONSTANTES NO ANEXO I – TERMO DE REFERÊNCIA DESTE EDITAL.</t>
  </si>
  <si>
    <t>0001</t>
  </si>
  <si>
    <t>1</t>
  </si>
  <si>
    <t>48425</t>
  </si>
  <si>
    <t>(BR0271746) BACLOFENO, CONCENTRAÇÃO: 10 MG, COMPRIMIDO</t>
  </si>
  <si>
    <t>UN</t>
  </si>
  <si>
    <t>2</t>
  </si>
  <si>
    <t>48466</t>
  </si>
  <si>
    <t>(BR0272832) QUETIAPINA, DOSAGEM: 100 MG, COMPRIMIDO</t>
  </si>
  <si>
    <t>3</t>
  </si>
  <si>
    <t>48451</t>
  </si>
  <si>
    <t>(BR0276948) TRAZODONA CLORIDRATO, DOSAGEM: 50 MG, COMPRIMIDO</t>
  </si>
  <si>
    <t>4</t>
  </si>
  <si>
    <t>48450</t>
  </si>
  <si>
    <t>(BR0276961) TIZANIDINA, DOSAGEM: 2 MG, COMPRIMIDO</t>
  </si>
  <si>
    <t>5</t>
  </si>
  <si>
    <t>48454</t>
  </si>
  <si>
    <t>(BR0277649) ANAGRELIDA CLORIDRATO, DOSAGEM: 0,5 MG, CÁPSULA</t>
  </si>
  <si>
    <t>6</t>
  </si>
  <si>
    <t>48428</t>
  </si>
  <si>
    <t>(BR0319000) BRIMONIDINA TARTARATO, COMPOSIÇÃO: ASSOCIADA COM TIMOLOL MALEATO, CONCENTRAÇÃO: 2 MG + 5 MG/ML, FRASCO 10,00 ML, FORMA FARMACÊUTICA: SOLUÇÃO OFTÁLMICA</t>
  </si>
  <si>
    <t>7</t>
  </si>
  <si>
    <t>48465</t>
  </si>
  <si>
    <t>(BR0319128) PRIMIDONA, DOSAGEM: 100 MG, COMPRIMIDO</t>
  </si>
  <si>
    <t>8</t>
  </si>
  <si>
    <t>48426</t>
  </si>
  <si>
    <t>(BR0343573) BETAISTINA DICLORIDRATO, CONCENTRAÇÃO: 24 MG, COMPRIMIDO</t>
  </si>
  <si>
    <t>9</t>
  </si>
  <si>
    <t>48467</t>
  </si>
  <si>
    <t>(BR0381066) RAMIPRIL, COMPOSIÇÃO: ASSOCIADO COM ANLODIPINO, CONCENTRAÇÃO: 10 MG + 5 MG, CÁPSULA</t>
  </si>
  <si>
    <t>10</t>
  </si>
  <si>
    <t>48440</t>
  </si>
  <si>
    <t>(BR0394237) GLICOSAMINA, COMPOSIÇÃO: ASSOCIADA COM CONDROITINA, EM SAIS SULFATOS, CONCENTRAÇÃO: 1,5 G + 1,2 G, SACHÊ 4,13 G, FORMA FARMACÊUTICA: PÓ ORAL</t>
  </si>
  <si>
    <t>11</t>
  </si>
  <si>
    <t>48442</t>
  </si>
  <si>
    <t>(BR0396051) INSULINA, ORIGEM: ASPART, CONCENTRAÇÃO: 100 UI/ML, FORMA FARMACÊUTICA: SOLUÇÃO INJETÁVEL, CARACTERÍSTICA ADICIONAL: COM APLICADOR, TUBETE 3,00 ML</t>
  </si>
  <si>
    <t>12</t>
  </si>
  <si>
    <t>48457</t>
  </si>
  <si>
    <t>(BR0397333) OTILÔNIO BROMETO, CONCENTRAÇÃO: 40 MG, COMPRIMIDO</t>
  </si>
  <si>
    <t>13</t>
  </si>
  <si>
    <t>48443</t>
  </si>
  <si>
    <t>(BR0399010) INSULINA, TIPO: GLARGINA, CONCENTRAÇÃO: 100 UI/ML, FORMA FARMACÊUTICA: SOLUÇÃO INJETÁVEL, CARACTERÍSTICA ADICIONAL: COM APLICADOR, TUBETE 3,00 ML</t>
  </si>
  <si>
    <t>14</t>
  </si>
  <si>
    <t>48430</t>
  </si>
  <si>
    <t>(BR0405220) CANDESARTANA, COMPOSIÇÃO: ASSOCIADO COM FELODIPINO, CONCENTRAÇÃO: 16MG + 5 MG, COMPRIMIDO</t>
  </si>
  <si>
    <t>15</t>
  </si>
  <si>
    <t>48444</t>
  </si>
  <si>
    <t>(BR0405998) INSULINA, TIPO: LISPRO, CONCENTRAÇÃO: 100 UI/ML, FORMA FARMACÊUTICA: SOLUÇÃO INJETÁVEL, CARACTERÍSTICA ADICIONAL: COM APLICADOR, TUBETE 3,00 ML</t>
  </si>
  <si>
    <t>16</t>
  </si>
  <si>
    <t>48456</t>
  </si>
  <si>
    <t>(BR0412840) BILASTINA, CONCENTRAÇÃO: 20 MG, COMPRIMIDO</t>
  </si>
  <si>
    <t>17</t>
  </si>
  <si>
    <t>48458</t>
  </si>
  <si>
    <t>(BR0432908) DAPAGLIFLOZINA, CONCENTRAÇÃO: 10 MG, COMPRIMIDO</t>
  </si>
  <si>
    <t>18</t>
  </si>
  <si>
    <t>48437</t>
  </si>
  <si>
    <t>(BR0433279) DIVALPROATO DE SÓDIO, CONCENTRAÇÃO: 250 MG, FORMA FARMACÊUTICA: LIBERAÇÃO PROLONGADA, COMPRIMIDO</t>
  </si>
  <si>
    <t>19</t>
  </si>
  <si>
    <t>48422</t>
  </si>
  <si>
    <t>(BR0434110) ACETILCISTEÍNA, CONCENTRAÇÃO: 600 MG, ENVELOPE, FORMA FARMACÊUTICA: GRANULADO PARA SOLUÇÃO ORAL</t>
  </si>
  <si>
    <t>20</t>
  </si>
  <si>
    <t>48468</t>
  </si>
  <si>
    <t>(BR0436779) SALMETEROL XINAFOATO, COMPOSIÇÃO: ASSOCIADO COM PROPIONATO DE FLUTICASONA, CONCENTRAÇÃO: 50 MCG + 250 MCG/DOSE, FORMA FARMACÊUTICA: PÓ PARA INALAÇÃO, EMBALAGEM 60,00 DOSES</t>
  </si>
  <si>
    <t>21</t>
  </si>
  <si>
    <t>48449</t>
  </si>
  <si>
    <t>(BR0445432) VALSARTANA, COMPOSIÇÃO: ASSOCIADO AO SACUBITRIL, CONCENTRAÇÃO: 103 MG + 97 MG, COMPRIMIDO</t>
  </si>
  <si>
    <t>22</t>
  </si>
  <si>
    <t>48993</t>
  </si>
  <si>
    <t>(BR0448839) ACEBROFILINA, CONCENTRAÇÃO: 10 MG/ML, FORMA FARMACÊUTICA: XAROPE  FRASCO 120,00 ML</t>
  </si>
  <si>
    <t>23</t>
  </si>
  <si>
    <t>48463</t>
  </si>
  <si>
    <t>(BR0452740) OMALIZUMABE, CONCENTRAÇÃO: 150 MG, INJETÁVEL, SERINGA 1,00 ML</t>
  </si>
  <si>
    <t>24</t>
  </si>
  <si>
    <t>50355</t>
  </si>
  <si>
    <t>BR0272793 FLUDROCORTISONA ACETATO, 0,1 MG, COMPRIMIDO</t>
  </si>
  <si>
    <t>25</t>
  </si>
  <si>
    <t>50346</t>
  </si>
  <si>
    <t>BR0306145 VALSARTANA, CONCENTRAÇÃO: 160 MG, COMPRIMIDO</t>
  </si>
  <si>
    <t>26</t>
  </si>
  <si>
    <t>50337</t>
  </si>
  <si>
    <t>BR0394103 RIVAROXABANA, CONCENTRAÇÃO: 10 MG, COMPRIMIDO</t>
  </si>
  <si>
    <t>27</t>
  </si>
  <si>
    <t>50354</t>
  </si>
  <si>
    <t>BR0395517 CANAQUINUMABE, 150 MG, PÓ LIÓFILO P/ INJETÁVEL, FRASCO-AMPOLA</t>
  </si>
  <si>
    <t>FR</t>
  </si>
  <si>
    <t>28</t>
  </si>
  <si>
    <t>50347</t>
  </si>
  <si>
    <t>CARDIGEN C SACHE</t>
  </si>
  <si>
    <t>29</t>
  </si>
  <si>
    <t>44015</t>
  </si>
  <si>
    <t>ESZOPICLONA 2 MG - COMPRIMIDO REVESTIDO</t>
  </si>
  <si>
    <t>30</t>
  </si>
  <si>
    <t>30411</t>
  </si>
  <si>
    <t>INSULINA HUMALOG KWIKPEN MIX 25 100 UI/ML - FRASCO COM 3 ML + SISTEMA DE APLICAÇÃO (CANETA)</t>
  </si>
  <si>
    <t>Declaro que examinei, conheço e me submeto a todas as condições contidas no Edital da presente Licitação modalidade PREGÃO PRESENCIAL Nº 0052/2024,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</si>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</sst>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416]dddd\,\ d&quot; de &quot;mmmm&quot; de &quot;yyyy"/>
    <numFmt numFmtId="172" formatCode="#,###,##0.00"/>
    <numFmt numFmtId="173" formatCode="#,###,##0.000"/>
    <numFmt numFmtId="174"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72" fontId="16" fillId="0" borderId="11" xfId="0" applyNumberFormat="1" applyFont="1" applyBorder="1" applyAlignment="1">
      <alignment horizontal="right" vertical="center" wrapText="1"/>
    </xf>
    <xf numFmtId="172"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PageLayoutView="0" workbookViewId="0" topLeftCell="A1">
      <pane ySplit="17" topLeftCell="A18"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4.25">
      <c r="A18" s="18" t="s">
        <v>33</v>
      </c>
      <c r="B18" s="17" t="s">
        <v>34</v>
      </c>
      <c r="C18" s="18" t="s">
        <v>35</v>
      </c>
      <c r="D18" s="19" t="s">
        <v>36</v>
      </c>
      <c r="E18" s="18" t="s">
        <v>37</v>
      </c>
      <c r="F18" s="21">
        <v>18000</v>
      </c>
      <c r="G18" s="20">
        <v>0.23</v>
      </c>
      <c r="H18" s="15"/>
      <c r="I18" s="15"/>
      <c r="J18" s="16">
        <v>0</v>
      </c>
      <c r="K18" s="8">
        <f aca="true" t="shared" si="0" ref="K18:K51">SUM(F18*J18)</f>
        <v>0</v>
      </c>
    </row>
    <row r="19" spans="1:11" s="9" customFormat="1" ht="14.25">
      <c r="A19" s="18" t="s">
        <v>33</v>
      </c>
      <c r="B19" s="17" t="s">
        <v>38</v>
      </c>
      <c r="C19" s="18" t="s">
        <v>39</v>
      </c>
      <c r="D19" s="19" t="s">
        <v>40</v>
      </c>
      <c r="E19" s="18" t="s">
        <v>37</v>
      </c>
      <c r="F19" s="21">
        <v>600</v>
      </c>
      <c r="G19" s="20">
        <v>0.74</v>
      </c>
      <c r="H19" s="15"/>
      <c r="I19" s="15"/>
      <c r="J19" s="16">
        <v>0</v>
      </c>
      <c r="K19" s="8">
        <f t="shared" si="0"/>
        <v>0</v>
      </c>
    </row>
    <row r="20" spans="1:11" s="9" customFormat="1" ht="18">
      <c r="A20" s="18" t="s">
        <v>33</v>
      </c>
      <c r="B20" s="17" t="s">
        <v>41</v>
      </c>
      <c r="C20" s="18" t="s">
        <v>42</v>
      </c>
      <c r="D20" s="19" t="s">
        <v>43</v>
      </c>
      <c r="E20" s="18" t="s">
        <v>37</v>
      </c>
      <c r="F20" s="21">
        <v>450</v>
      </c>
      <c r="G20" s="20">
        <v>0.69</v>
      </c>
      <c r="H20" s="15"/>
      <c r="I20" s="15"/>
      <c r="J20" s="16">
        <v>0</v>
      </c>
      <c r="K20" s="8">
        <f t="shared" si="0"/>
        <v>0</v>
      </c>
    </row>
    <row r="21" spans="1:11" s="9" customFormat="1" ht="14.25">
      <c r="A21" s="18" t="s">
        <v>33</v>
      </c>
      <c r="B21" s="17" t="s">
        <v>44</v>
      </c>
      <c r="C21" s="18" t="s">
        <v>45</v>
      </c>
      <c r="D21" s="19" t="s">
        <v>46</v>
      </c>
      <c r="E21" s="18" t="s">
        <v>37</v>
      </c>
      <c r="F21" s="21">
        <v>3600</v>
      </c>
      <c r="G21" s="20">
        <v>1.21</v>
      </c>
      <c r="H21" s="15"/>
      <c r="I21" s="15"/>
      <c r="J21" s="16">
        <v>0</v>
      </c>
      <c r="K21" s="8">
        <f t="shared" si="0"/>
        <v>0</v>
      </c>
    </row>
    <row r="22" spans="1:11" s="9" customFormat="1" ht="14.25">
      <c r="A22" s="18" t="s">
        <v>33</v>
      </c>
      <c r="B22" s="17" t="s">
        <v>47</v>
      </c>
      <c r="C22" s="18" t="s">
        <v>48</v>
      </c>
      <c r="D22" s="19" t="s">
        <v>49</v>
      </c>
      <c r="E22" s="18" t="s">
        <v>37</v>
      </c>
      <c r="F22" s="21">
        <v>1000</v>
      </c>
      <c r="G22" s="20">
        <v>35.89</v>
      </c>
      <c r="H22" s="15"/>
      <c r="I22" s="15"/>
      <c r="J22" s="16">
        <v>0</v>
      </c>
      <c r="K22" s="8">
        <f t="shared" si="0"/>
        <v>0</v>
      </c>
    </row>
    <row r="23" spans="1:11" s="9" customFormat="1" ht="27">
      <c r="A23" s="18" t="s">
        <v>33</v>
      </c>
      <c r="B23" s="17" t="s">
        <v>50</v>
      </c>
      <c r="C23" s="18" t="s">
        <v>51</v>
      </c>
      <c r="D23" s="19" t="s">
        <v>52</v>
      </c>
      <c r="E23" s="18" t="s">
        <v>37</v>
      </c>
      <c r="F23" s="21">
        <v>15</v>
      </c>
      <c r="G23" s="20">
        <v>123.26</v>
      </c>
      <c r="H23" s="15"/>
      <c r="I23" s="15"/>
      <c r="J23" s="16">
        <v>0</v>
      </c>
      <c r="K23" s="8">
        <f t="shared" si="0"/>
        <v>0</v>
      </c>
    </row>
    <row r="24" spans="1:11" s="9" customFormat="1" ht="14.25">
      <c r="A24" s="18" t="s">
        <v>33</v>
      </c>
      <c r="B24" s="17" t="s">
        <v>53</v>
      </c>
      <c r="C24" s="18" t="s">
        <v>54</v>
      </c>
      <c r="D24" s="19" t="s">
        <v>55</v>
      </c>
      <c r="E24" s="18" t="s">
        <v>37</v>
      </c>
      <c r="F24" s="21">
        <v>450</v>
      </c>
      <c r="G24" s="20">
        <v>0.74</v>
      </c>
      <c r="H24" s="15"/>
      <c r="I24" s="15"/>
      <c r="J24" s="16">
        <v>0</v>
      </c>
      <c r="K24" s="8">
        <f t="shared" si="0"/>
        <v>0</v>
      </c>
    </row>
    <row r="25" spans="1:11" s="9" customFormat="1" ht="18">
      <c r="A25" s="18" t="s">
        <v>33</v>
      </c>
      <c r="B25" s="17" t="s">
        <v>56</v>
      </c>
      <c r="C25" s="18" t="s">
        <v>57</v>
      </c>
      <c r="D25" s="19" t="s">
        <v>58</v>
      </c>
      <c r="E25" s="18" t="s">
        <v>37</v>
      </c>
      <c r="F25" s="21">
        <v>1200</v>
      </c>
      <c r="G25" s="20">
        <v>0.49</v>
      </c>
      <c r="H25" s="15"/>
      <c r="I25" s="15"/>
      <c r="J25" s="16">
        <v>0</v>
      </c>
      <c r="K25" s="8">
        <f t="shared" si="0"/>
        <v>0</v>
      </c>
    </row>
    <row r="26" spans="1:11" s="9" customFormat="1" ht="18">
      <c r="A26" s="18" t="s">
        <v>33</v>
      </c>
      <c r="B26" s="17" t="s">
        <v>59</v>
      </c>
      <c r="C26" s="18" t="s">
        <v>60</v>
      </c>
      <c r="D26" s="19" t="s">
        <v>61</v>
      </c>
      <c r="E26" s="18" t="s">
        <v>37</v>
      </c>
      <c r="F26" s="21">
        <v>600</v>
      </c>
      <c r="G26" s="20">
        <v>2.02</v>
      </c>
      <c r="H26" s="15"/>
      <c r="I26" s="15"/>
      <c r="J26" s="16">
        <v>0</v>
      </c>
      <c r="K26" s="8">
        <f t="shared" si="0"/>
        <v>0</v>
      </c>
    </row>
    <row r="27" spans="1:11" s="9" customFormat="1" ht="27">
      <c r="A27" s="18" t="s">
        <v>33</v>
      </c>
      <c r="B27" s="17" t="s">
        <v>62</v>
      </c>
      <c r="C27" s="18" t="s">
        <v>63</v>
      </c>
      <c r="D27" s="19" t="s">
        <v>64</v>
      </c>
      <c r="E27" s="18" t="s">
        <v>37</v>
      </c>
      <c r="F27" s="21">
        <v>450</v>
      </c>
      <c r="G27" s="20">
        <v>4.19</v>
      </c>
      <c r="H27" s="15"/>
      <c r="I27" s="15"/>
      <c r="J27" s="16">
        <v>0</v>
      </c>
      <c r="K27" s="8">
        <f t="shared" si="0"/>
        <v>0</v>
      </c>
    </row>
    <row r="28" spans="1:11" s="9" customFormat="1" ht="27">
      <c r="A28" s="18" t="s">
        <v>33</v>
      </c>
      <c r="B28" s="17" t="s">
        <v>65</v>
      </c>
      <c r="C28" s="18" t="s">
        <v>66</v>
      </c>
      <c r="D28" s="19" t="s">
        <v>67</v>
      </c>
      <c r="E28" s="18" t="s">
        <v>37</v>
      </c>
      <c r="F28" s="21">
        <v>150</v>
      </c>
      <c r="G28" s="20">
        <v>32.25</v>
      </c>
      <c r="H28" s="15"/>
      <c r="I28" s="15"/>
      <c r="J28" s="16">
        <v>0</v>
      </c>
      <c r="K28" s="8">
        <f t="shared" si="0"/>
        <v>0</v>
      </c>
    </row>
    <row r="29" spans="1:11" s="9" customFormat="1" ht="18">
      <c r="A29" s="18" t="s">
        <v>33</v>
      </c>
      <c r="B29" s="17" t="s">
        <v>68</v>
      </c>
      <c r="C29" s="18" t="s">
        <v>69</v>
      </c>
      <c r="D29" s="19" t="s">
        <v>70</v>
      </c>
      <c r="E29" s="18" t="s">
        <v>37</v>
      </c>
      <c r="F29" s="21">
        <v>900</v>
      </c>
      <c r="G29" s="20">
        <v>2.38</v>
      </c>
      <c r="H29" s="15"/>
      <c r="I29" s="15"/>
      <c r="J29" s="16">
        <v>0</v>
      </c>
      <c r="K29" s="8">
        <f t="shared" si="0"/>
        <v>0</v>
      </c>
    </row>
    <row r="30" spans="1:11" s="9" customFormat="1" ht="27">
      <c r="A30" s="18" t="s">
        <v>33</v>
      </c>
      <c r="B30" s="17" t="s">
        <v>71</v>
      </c>
      <c r="C30" s="18" t="s">
        <v>72</v>
      </c>
      <c r="D30" s="19" t="s">
        <v>73</v>
      </c>
      <c r="E30" s="18" t="s">
        <v>37</v>
      </c>
      <c r="F30" s="21">
        <v>600</v>
      </c>
      <c r="G30" s="20">
        <v>88.85</v>
      </c>
      <c r="H30" s="15"/>
      <c r="I30" s="15"/>
      <c r="J30" s="16">
        <v>0</v>
      </c>
      <c r="K30" s="8">
        <f t="shared" si="0"/>
        <v>0</v>
      </c>
    </row>
    <row r="31" spans="1:11" s="9" customFormat="1" ht="18">
      <c r="A31" s="18" t="s">
        <v>33</v>
      </c>
      <c r="B31" s="17" t="s">
        <v>74</v>
      </c>
      <c r="C31" s="18" t="s">
        <v>75</v>
      </c>
      <c r="D31" s="19" t="s">
        <v>76</v>
      </c>
      <c r="E31" s="18" t="s">
        <v>37</v>
      </c>
      <c r="F31" s="21">
        <v>900</v>
      </c>
      <c r="G31" s="20">
        <v>3.1</v>
      </c>
      <c r="H31" s="15"/>
      <c r="I31" s="15"/>
      <c r="J31" s="16">
        <v>0</v>
      </c>
      <c r="K31" s="8">
        <f t="shared" si="0"/>
        <v>0</v>
      </c>
    </row>
    <row r="32" spans="1:11" s="9" customFormat="1" ht="27">
      <c r="A32" s="18" t="s">
        <v>33</v>
      </c>
      <c r="B32" s="17" t="s">
        <v>77</v>
      </c>
      <c r="C32" s="18" t="s">
        <v>78</v>
      </c>
      <c r="D32" s="19" t="s">
        <v>79</v>
      </c>
      <c r="E32" s="18" t="s">
        <v>37</v>
      </c>
      <c r="F32" s="21">
        <v>180</v>
      </c>
      <c r="G32" s="20">
        <v>51.84</v>
      </c>
      <c r="H32" s="15"/>
      <c r="I32" s="15"/>
      <c r="J32" s="16">
        <v>0</v>
      </c>
      <c r="K32" s="8">
        <f t="shared" si="0"/>
        <v>0</v>
      </c>
    </row>
    <row r="33" spans="1:11" s="9" customFormat="1" ht="14.25">
      <c r="A33" s="18" t="s">
        <v>33</v>
      </c>
      <c r="B33" s="17" t="s">
        <v>80</v>
      </c>
      <c r="C33" s="18" t="s">
        <v>81</v>
      </c>
      <c r="D33" s="19" t="s">
        <v>82</v>
      </c>
      <c r="E33" s="18" t="s">
        <v>37</v>
      </c>
      <c r="F33" s="21">
        <v>600</v>
      </c>
      <c r="G33" s="20">
        <v>1.51</v>
      </c>
      <c r="H33" s="15"/>
      <c r="I33" s="15"/>
      <c r="J33" s="16">
        <v>0</v>
      </c>
      <c r="K33" s="8">
        <f t="shared" si="0"/>
        <v>0</v>
      </c>
    </row>
    <row r="34" spans="1:11" s="9" customFormat="1" ht="14.25">
      <c r="A34" s="18" t="s">
        <v>33</v>
      </c>
      <c r="B34" s="17" t="s">
        <v>83</v>
      </c>
      <c r="C34" s="18" t="s">
        <v>84</v>
      </c>
      <c r="D34" s="19" t="s">
        <v>85</v>
      </c>
      <c r="E34" s="18" t="s">
        <v>37</v>
      </c>
      <c r="F34" s="21">
        <v>450</v>
      </c>
      <c r="G34" s="20">
        <v>4.05</v>
      </c>
      <c r="H34" s="15"/>
      <c r="I34" s="15"/>
      <c r="J34" s="16">
        <v>0</v>
      </c>
      <c r="K34" s="8">
        <f t="shared" si="0"/>
        <v>0</v>
      </c>
    </row>
    <row r="35" spans="1:11" s="9" customFormat="1" ht="18">
      <c r="A35" s="18" t="s">
        <v>33</v>
      </c>
      <c r="B35" s="17" t="s">
        <v>86</v>
      </c>
      <c r="C35" s="18" t="s">
        <v>87</v>
      </c>
      <c r="D35" s="19" t="s">
        <v>88</v>
      </c>
      <c r="E35" s="18" t="s">
        <v>37</v>
      </c>
      <c r="F35" s="21">
        <v>600</v>
      </c>
      <c r="G35" s="20">
        <v>1.58</v>
      </c>
      <c r="H35" s="15"/>
      <c r="I35" s="15"/>
      <c r="J35" s="16">
        <v>0</v>
      </c>
      <c r="K35" s="8">
        <f t="shared" si="0"/>
        <v>0</v>
      </c>
    </row>
    <row r="36" spans="1:11" s="9" customFormat="1" ht="18">
      <c r="A36" s="18" t="s">
        <v>33</v>
      </c>
      <c r="B36" s="17" t="s">
        <v>89</v>
      </c>
      <c r="C36" s="18" t="s">
        <v>90</v>
      </c>
      <c r="D36" s="19" t="s">
        <v>91</v>
      </c>
      <c r="E36" s="18" t="s">
        <v>37</v>
      </c>
      <c r="F36" s="21">
        <v>450</v>
      </c>
      <c r="G36" s="20">
        <v>1.53</v>
      </c>
      <c r="H36" s="15"/>
      <c r="I36" s="15"/>
      <c r="J36" s="16">
        <v>0</v>
      </c>
      <c r="K36" s="8">
        <f t="shared" si="0"/>
        <v>0</v>
      </c>
    </row>
    <row r="37" spans="1:11" s="9" customFormat="1" ht="36">
      <c r="A37" s="18" t="s">
        <v>33</v>
      </c>
      <c r="B37" s="17" t="s">
        <v>92</v>
      </c>
      <c r="C37" s="18" t="s">
        <v>93</v>
      </c>
      <c r="D37" s="19" t="s">
        <v>94</v>
      </c>
      <c r="E37" s="18" t="s">
        <v>37</v>
      </c>
      <c r="F37" s="21">
        <v>80</v>
      </c>
      <c r="G37" s="20">
        <v>157.65</v>
      </c>
      <c r="H37" s="15"/>
      <c r="I37" s="15"/>
      <c r="J37" s="16">
        <v>0</v>
      </c>
      <c r="K37" s="8">
        <f t="shared" si="0"/>
        <v>0</v>
      </c>
    </row>
    <row r="38" spans="1:11" s="9" customFormat="1" ht="18">
      <c r="A38" s="18" t="s">
        <v>33</v>
      </c>
      <c r="B38" s="17" t="s">
        <v>95</v>
      </c>
      <c r="C38" s="18" t="s">
        <v>96</v>
      </c>
      <c r="D38" s="19" t="s">
        <v>97</v>
      </c>
      <c r="E38" s="18" t="s">
        <v>37</v>
      </c>
      <c r="F38" s="21">
        <v>900</v>
      </c>
      <c r="G38" s="20">
        <v>5.83</v>
      </c>
      <c r="H38" s="15"/>
      <c r="I38" s="15"/>
      <c r="J38" s="16">
        <v>0</v>
      </c>
      <c r="K38" s="8">
        <f t="shared" si="0"/>
        <v>0</v>
      </c>
    </row>
    <row r="39" spans="1:11" s="9" customFormat="1" ht="18">
      <c r="A39" s="18" t="s">
        <v>33</v>
      </c>
      <c r="B39" s="17" t="s">
        <v>98</v>
      </c>
      <c r="C39" s="18" t="s">
        <v>99</v>
      </c>
      <c r="D39" s="19" t="s">
        <v>100</v>
      </c>
      <c r="E39" s="18" t="s">
        <v>37</v>
      </c>
      <c r="F39" s="21">
        <v>30</v>
      </c>
      <c r="G39" s="20">
        <v>11.52</v>
      </c>
      <c r="H39" s="15"/>
      <c r="I39" s="15"/>
      <c r="J39" s="16">
        <v>0</v>
      </c>
      <c r="K39" s="8">
        <f t="shared" si="0"/>
        <v>0</v>
      </c>
    </row>
    <row r="40" spans="1:11" s="9" customFormat="1" ht="18">
      <c r="A40" s="18" t="s">
        <v>33</v>
      </c>
      <c r="B40" s="17" t="s">
        <v>101</v>
      </c>
      <c r="C40" s="18" t="s">
        <v>102</v>
      </c>
      <c r="D40" s="19" t="s">
        <v>103</v>
      </c>
      <c r="E40" s="18" t="s">
        <v>37</v>
      </c>
      <c r="F40" s="21">
        <v>24</v>
      </c>
      <c r="G40" s="20">
        <v>3149.66</v>
      </c>
      <c r="H40" s="15"/>
      <c r="I40" s="15"/>
      <c r="J40" s="16">
        <v>0</v>
      </c>
      <c r="K40" s="8">
        <f t="shared" si="0"/>
        <v>0</v>
      </c>
    </row>
    <row r="41" spans="1:11" s="9" customFormat="1" ht="14.25">
      <c r="A41" s="18" t="s">
        <v>33</v>
      </c>
      <c r="B41" s="17" t="s">
        <v>104</v>
      </c>
      <c r="C41" s="18" t="s">
        <v>105</v>
      </c>
      <c r="D41" s="19" t="s">
        <v>106</v>
      </c>
      <c r="E41" s="18" t="s">
        <v>37</v>
      </c>
      <c r="F41" s="21">
        <v>1000</v>
      </c>
      <c r="G41" s="20">
        <v>2.02</v>
      </c>
      <c r="H41" s="15"/>
      <c r="I41" s="15"/>
      <c r="J41" s="16">
        <v>0</v>
      </c>
      <c r="K41" s="8">
        <f t="shared" si="0"/>
        <v>0</v>
      </c>
    </row>
    <row r="42" spans="1:11" s="9" customFormat="1" ht="14.25">
      <c r="A42" s="18" t="s">
        <v>33</v>
      </c>
      <c r="B42" s="17" t="s">
        <v>107</v>
      </c>
      <c r="C42" s="18" t="s">
        <v>108</v>
      </c>
      <c r="D42" s="19" t="s">
        <v>109</v>
      </c>
      <c r="E42" s="18" t="s">
        <v>37</v>
      </c>
      <c r="F42" s="21">
        <v>600</v>
      </c>
      <c r="G42" s="20">
        <v>1.02</v>
      </c>
      <c r="H42" s="15"/>
      <c r="I42" s="15"/>
      <c r="J42" s="16">
        <v>0</v>
      </c>
      <c r="K42" s="8">
        <f t="shared" si="0"/>
        <v>0</v>
      </c>
    </row>
    <row r="43" spans="1:11" s="9" customFormat="1" ht="14.25">
      <c r="A43" s="18" t="s">
        <v>33</v>
      </c>
      <c r="B43" s="17" t="s">
        <v>110</v>
      </c>
      <c r="C43" s="18" t="s">
        <v>111</v>
      </c>
      <c r="D43" s="19" t="s">
        <v>112</v>
      </c>
      <c r="E43" s="18" t="s">
        <v>37</v>
      </c>
      <c r="F43" s="21">
        <v>900</v>
      </c>
      <c r="G43" s="20">
        <v>0.58</v>
      </c>
      <c r="H43" s="15"/>
      <c r="I43" s="15"/>
      <c r="J43" s="16">
        <v>0</v>
      </c>
      <c r="K43" s="8">
        <f t="shared" si="0"/>
        <v>0</v>
      </c>
    </row>
    <row r="44" spans="1:11" s="9" customFormat="1" ht="18">
      <c r="A44" s="18" t="s">
        <v>33</v>
      </c>
      <c r="B44" s="17" t="s">
        <v>113</v>
      </c>
      <c r="C44" s="18" t="s">
        <v>114</v>
      </c>
      <c r="D44" s="19" t="s">
        <v>115</v>
      </c>
      <c r="E44" s="18" t="s">
        <v>116</v>
      </c>
      <c r="F44" s="21">
        <v>15</v>
      </c>
      <c r="G44" s="20">
        <v>68033.56</v>
      </c>
      <c r="H44" s="15"/>
      <c r="I44" s="15"/>
      <c r="J44" s="16">
        <v>0</v>
      </c>
      <c r="K44" s="8">
        <f t="shared" si="0"/>
        <v>0</v>
      </c>
    </row>
    <row r="45" spans="1:11" s="9" customFormat="1" ht="14.25">
      <c r="A45" s="18" t="s">
        <v>33</v>
      </c>
      <c r="B45" s="17" t="s">
        <v>117</v>
      </c>
      <c r="C45" s="18" t="s">
        <v>118</v>
      </c>
      <c r="D45" s="19" t="s">
        <v>119</v>
      </c>
      <c r="E45" s="18" t="s">
        <v>37</v>
      </c>
      <c r="F45" s="21">
        <v>360</v>
      </c>
      <c r="G45" s="20">
        <v>4.67</v>
      </c>
      <c r="H45" s="15"/>
      <c r="I45" s="15"/>
      <c r="J45" s="16">
        <v>0</v>
      </c>
      <c r="K45" s="8">
        <f t="shared" si="0"/>
        <v>0</v>
      </c>
    </row>
    <row r="46" spans="1:11" s="9" customFormat="1" ht="14.25">
      <c r="A46" s="18" t="s">
        <v>33</v>
      </c>
      <c r="B46" s="17" t="s">
        <v>120</v>
      </c>
      <c r="C46" s="18" t="s">
        <v>121</v>
      </c>
      <c r="D46" s="19" t="s">
        <v>122</v>
      </c>
      <c r="E46" s="18" t="s">
        <v>37</v>
      </c>
      <c r="F46" s="21">
        <v>450</v>
      </c>
      <c r="G46" s="20">
        <v>4.18</v>
      </c>
      <c r="H46" s="15"/>
      <c r="I46" s="15"/>
      <c r="J46" s="16">
        <v>0</v>
      </c>
      <c r="K46" s="8">
        <f t="shared" si="0"/>
        <v>0</v>
      </c>
    </row>
    <row r="47" spans="1:11" s="9" customFormat="1" ht="18">
      <c r="A47" s="18" t="s">
        <v>33</v>
      </c>
      <c r="B47" s="17" t="s">
        <v>123</v>
      </c>
      <c r="C47" s="18" t="s">
        <v>124</v>
      </c>
      <c r="D47" s="19" t="s">
        <v>125</v>
      </c>
      <c r="E47" s="18" t="s">
        <v>37</v>
      </c>
      <c r="F47" s="21">
        <v>90</v>
      </c>
      <c r="G47" s="20">
        <v>58.55</v>
      </c>
      <c r="H47" s="15"/>
      <c r="I47" s="15"/>
      <c r="J47" s="16">
        <v>0</v>
      </c>
      <c r="K47" s="8">
        <f t="shared" si="0"/>
        <v>0</v>
      </c>
    </row>
    <row r="48" spans="1:11" s="9" customFormat="1" ht="14.25">
      <c r="A48" s="74" t="s">
        <v>17</v>
      </c>
      <c r="B48" s="75"/>
      <c r="C48" s="75"/>
      <c r="D48" s="76"/>
      <c r="E48" s="77"/>
      <c r="F48" s="78"/>
      <c r="G48" s="78"/>
      <c r="H48" s="79"/>
      <c r="I48" s="79"/>
      <c r="J48" s="80">
        <f>SUM(K18:K47)</f>
        <v>0</v>
      </c>
      <c r="K48" s="81">
        <f t="shared" si="0"/>
        <v>0</v>
      </c>
    </row>
    <row r="50" spans="1:11" s="9" customFormat="1" ht="125.25" customHeight="1">
      <c r="A50" s="82" t="s">
        <v>126</v>
      </c>
      <c r="B50" s="75"/>
      <c r="C50" s="75"/>
      <c r="D50" s="76"/>
      <c r="E50" s="77"/>
      <c r="F50" s="78"/>
      <c r="G50" s="78"/>
      <c r="H50" s="79"/>
      <c r="I50" s="83" t="s">
        <v>128</v>
      </c>
      <c r="J50" s="84">
        <v>0</v>
      </c>
      <c r="K50" s="81">
        <f t="shared" si="0"/>
        <v>0</v>
      </c>
    </row>
    <row r="51" spans="1:11" s="9" customFormat="1" ht="30" customHeight="1">
      <c r="A51" s="83" t="s">
        <v>127</v>
      </c>
      <c r="B51" s="75"/>
      <c r="C51" s="75"/>
      <c r="D51" s="76"/>
      <c r="E51" s="77"/>
      <c r="F51" s="78"/>
      <c r="G51" s="78"/>
      <c r="H51" s="79"/>
      <c r="I51" s="79"/>
      <c r="J51" s="84">
        <v>0</v>
      </c>
      <c r="K51" s="81">
        <f t="shared" si="0"/>
        <v>0</v>
      </c>
    </row>
  </sheetData>
  <sheetProtection/>
  <mergeCells count="50">
    <mergeCell ref="A48:I48"/>
    <mergeCell ref="J48:K48"/>
    <mergeCell ref="A50:H50"/>
    <mergeCell ref="I50:K51"/>
    <mergeCell ref="A51:H51"/>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 vidovix</cp:lastModifiedBy>
  <cp:lastPrinted>2018-12-03T18:26:08Z</cp:lastPrinted>
  <dcterms:created xsi:type="dcterms:W3CDTF">2012-11-22T09:25:45Z</dcterms:created>
  <dcterms:modified xsi:type="dcterms:W3CDTF">2024-05-16T14:49:43Z</dcterms:modified>
  <cp:category/>
  <cp:version/>
  <cp:contentType/>
  <cp:contentStatus/>
</cp:coreProperties>
</file>