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<sst xmlns="http://schemas.openxmlformats.org/spreadsheetml/2006/main" count="206" uniqueCount="141">
  <si>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</si>
  <si>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</si>
  <si>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</si>
  <si>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</si>
  <si>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</si>
  <si>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</si>
  <si>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</si>
  <si>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</si>
  <si>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</si>
  <si>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</si>
  <si>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</si>
  <si>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</si>
  <si>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</si>
  <si>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</si>
  <si>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</si>
  <si>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</si>
  <si>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VALOR UNITÁRIO</t>
  </si>
  <si>
    <t>VALOR TOTAL</t>
  </si>
  <si>
    <t>LOTE</t>
  </si>
  <si>
    <t>UNID.</t>
  </si>
  <si>
    <t>DESCRIÇÃO DO PRODUTO/SERVIÇO</t>
  </si>
  <si>
    <t>CNPJ FABRICANTE</t>
  </si>
  <si>
    <t>NOME FABRICANTE</t>
  </si>
  <si>
    <t>CERTIFICADO DE BOAS PRÁTICAS - CBPF</t>
  </si>
  <si>
    <t>MARCA
OFERTADA</t>
  </si>
  <si>
    <t>Nº REGISTRO 
NA ANVISA</t>
  </si>
  <si>
    <t>INSC. ESTADUAL</t>
  </si>
  <si>
    <t>E-MAIL</t>
  </si>
  <si>
    <t>CÓD.</t>
  </si>
  <si>
    <t>QUANT.</t>
  </si>
  <si>
    <t>DATA PUBLIC.</t>
  </si>
  <si>
    <t>OBJETO:</t>
  </si>
  <si>
    <t>VALOR MÁXIMO</t>
  </si>
  <si>
    <t>PREFEITURA DO MUNICÍPIO DE MUNDO NOVO</t>
  </si>
  <si>
    <t>0244/2017   -   PREGÃO Nº 0072/2017</t>
  </si>
  <si>
    <t>MENOR PREÇO POR ITEM</t>
  </si>
  <si>
    <t>O OBJETO DA PRESENTE LICITAÇÃO É A SELEÇÃO DA PROPOSTA MAIS VANTAJOSA PARA A ADMINISTRAÇÃO
PÚBLICA, OBJETIVANDO O REGISTRO DE PREÇOS PARA AQUISIÇÃO DE MEDICAMENTOS, PARA ATENDER AS NECESSIDADES DA SECRETARIA MUNICIPAL DE SAÚDE, CONFORME ESPECIFICAÇÕES E EXIGÊNCIAS DESCRITAS NO TERMO DE REFERÊNCIA - ANEXO IV DO EDITAL.</t>
  </si>
  <si>
    <t>0001</t>
  </si>
  <si>
    <t>1</t>
  </si>
  <si>
    <t>20672</t>
  </si>
  <si>
    <t>ACETATO DE BETAMETASONA + FOSFATO DISSÓDICO DE BETAMETASONA (3MG + 3MG) ML SUSP. INJETÁVEL.</t>
  </si>
  <si>
    <t>UN</t>
  </si>
  <si>
    <t>2</t>
  </si>
  <si>
    <t>16907</t>
  </si>
  <si>
    <t>ALOPURINOL 300 MG-COMPRIMIDO</t>
  </si>
  <si>
    <t>3</t>
  </si>
  <si>
    <t>16681</t>
  </si>
  <si>
    <t>AMIODARONA COMPRIMIDO 200 MG</t>
  </si>
  <si>
    <t>4</t>
  </si>
  <si>
    <t>30373</t>
  </si>
  <si>
    <t>AMOXICILINA 50 MG/ML SUSPENSÃO (FRASCO COM 60 ML + COPO DOSADOR)</t>
  </si>
  <si>
    <t>5</t>
  </si>
  <si>
    <t>20677</t>
  </si>
  <si>
    <t>AMOXILINA 500MG COMPRIMIDO OU CAPSULA</t>
  </si>
  <si>
    <t>6</t>
  </si>
  <si>
    <t>16905</t>
  </si>
  <si>
    <t>ANLODIPINO, BESILATO 10MG - COMPRIMIDO</t>
  </si>
  <si>
    <t>7</t>
  </si>
  <si>
    <t>30375</t>
  </si>
  <si>
    <t>AZITROMICINA 40 MG/ML (600 MG) PÓ PARA SUSPENSÃO ORAL + COPO OU SERINGA DOSADORA</t>
  </si>
  <si>
    <t>8</t>
  </si>
  <si>
    <t>16863</t>
  </si>
  <si>
    <t>CARBONATO DE CÁLCIO + COLECALCIFENOL 500 MG 400UI - COMPRIMIDO</t>
  </si>
  <si>
    <t>9</t>
  </si>
  <si>
    <t>30267</t>
  </si>
  <si>
    <t>CEFALEXINA 50 MG/ML SUSP ORAL C/ COPO DOSADOR</t>
  </si>
  <si>
    <t>10</t>
  </si>
  <si>
    <t>30268</t>
  </si>
  <si>
    <t>CEFALEXINA 500 MG - CÁPSULA OU COMPRIMIDOS</t>
  </si>
  <si>
    <t>11</t>
  </si>
  <si>
    <t>16846</t>
  </si>
  <si>
    <t>CIPROFLOXACINO 500MG-COMPRIMIDO</t>
  </si>
  <si>
    <t>12</t>
  </si>
  <si>
    <t>16685</t>
  </si>
  <si>
    <t>CLOMIPRAMINA CLORIDRATO COMPRIMIDO</t>
  </si>
  <si>
    <t>13</t>
  </si>
  <si>
    <t>20704</t>
  </si>
  <si>
    <t>DEXAMETASONA 4 MG COMPRIMIDO</t>
  </si>
  <si>
    <t>14</t>
  </si>
  <si>
    <t>16940</t>
  </si>
  <si>
    <t>DEXCLORFENIRANINA, MALEATO 2MG COMPRIMIDO</t>
  </si>
  <si>
    <t>15</t>
  </si>
  <si>
    <t>16835</t>
  </si>
  <si>
    <t>DIOSMINA 450 MG + HESPERIDINA 500 MG-COMPRIMIDO</t>
  </si>
  <si>
    <t>16</t>
  </si>
  <si>
    <t>20828</t>
  </si>
  <si>
    <t>DIPROPIANATO DE  BECLOMETASONA, 250MCG/DOSE PÓ, SOL INALANTE OU AEROSOL.</t>
  </si>
  <si>
    <t>17</t>
  </si>
  <si>
    <t>19051</t>
  </si>
  <si>
    <t>DOXAZOSINA MESILATO 2MG C60 C</t>
  </si>
  <si>
    <t>18</t>
  </si>
  <si>
    <t>25433</t>
  </si>
  <si>
    <t>ESCOPOLAMINA, BUTILBROMETO 10 MG COMPRIMIDO</t>
  </si>
  <si>
    <t>19</t>
  </si>
  <si>
    <t>20721</t>
  </si>
  <si>
    <t>IBUPROFENO 600MG COMPRIMIDO</t>
  </si>
  <si>
    <t>20</t>
  </si>
  <si>
    <t>30248</t>
  </si>
  <si>
    <t>IBUPROFENO GOTAS 50 MG/ML - FRASCO C/30 ML</t>
  </si>
  <si>
    <t>21</t>
  </si>
  <si>
    <t>20723</t>
  </si>
  <si>
    <t>LEVODOPA + BENSERAZIDA 200MG + 50MG COMPRIMIDO</t>
  </si>
  <si>
    <t>22</t>
  </si>
  <si>
    <t>16849</t>
  </si>
  <si>
    <t>LEVOMEPROMAZINA 100MG COMPRIMIDO</t>
  </si>
  <si>
    <t>23</t>
  </si>
  <si>
    <t>30384</t>
  </si>
  <si>
    <t>LORATADINA (1 MG/ML) XAROPE - FRASCO COM 100 OU 120 ML + COPO DOSADOR</t>
  </si>
  <si>
    <t>24</t>
  </si>
  <si>
    <t>30385</t>
  </si>
  <si>
    <t>MALEATO DE DEXCLORFENIRAMINA 0,4 MG/ML (SOLUÇÃO ORAL OU XAROPE) FRASCO COM 100 OU 120 ML + COPO OU SERINGA DOSADORA</t>
  </si>
  <si>
    <t>25</t>
  </si>
  <si>
    <t>30388</t>
  </si>
  <si>
    <t>MEBENDAZOL SUSP 20 MG/ML - FRASCO COM 30 ML + COPO DOSADOR</t>
  </si>
  <si>
    <t>26</t>
  </si>
  <si>
    <t>16930</t>
  </si>
  <si>
    <t>METRONIDAZOL 250 MG, COMPRIMIDO</t>
  </si>
  <si>
    <t>27</t>
  </si>
  <si>
    <t>20842</t>
  </si>
  <si>
    <t>NEOMICINA 0,5% + BACITRINA 250MG UI</t>
  </si>
  <si>
    <t>28</t>
  </si>
  <si>
    <t>11139</t>
  </si>
  <si>
    <t>NISTATINA SUSPENSÃO ORAL 100.000 UI/ML + CONTA GOTAS.</t>
  </si>
  <si>
    <t>29</t>
  </si>
  <si>
    <t>30249</t>
  </si>
  <si>
    <t>ÓLEO MINERAL - FRASCO COM 100 ML C/ COPO DOSADOR</t>
  </si>
  <si>
    <t>30</t>
  </si>
  <si>
    <t>30387</t>
  </si>
  <si>
    <t>PREDNISOLONA 3,0 MG/ML (FRASCO COM 60 ML + COPO OU SERINGA DOSADORA) SOLUÇÃO ORAL</t>
  </si>
  <si>
    <t>31</t>
  </si>
  <si>
    <t>20743</t>
  </si>
  <si>
    <t>SUCCINATO DE METOPROLOL 25MG CPR DE LIBERAÇÃO CONTROLADO</t>
  </si>
  <si>
    <t>32</t>
  </si>
  <si>
    <t>16942</t>
  </si>
  <si>
    <t>SULFAMETOXAZOL + TRIMETOPRIMA, COMPRIMIDO 400MG+80MG</t>
  </si>
  <si>
    <t>33</t>
  </si>
  <si>
    <t>20854</t>
  </si>
  <si>
    <t>SULFATO DE SALBUTAMOL 120,5 MCG/DOSE (EQUI. 100MCG DOSE C/200 DOSES)</t>
  </si>
  <si>
    <t>Declaro que examinei, conheço e me submeto a todas as condições contidas no Edital da presente Licitação modalidade PREGÃO PRESENCIAL Nº 0072/2017,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</si>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</sst>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416]dddd\,\ d&quot; de &quot;mmmm&quot; de &quot;yyyy"/>
    <numFmt numFmtId="166" formatCode="#,###,##0.00"/>
    <numFmt numFmtId="167" formatCode="#,###,##0.000"/>
    <numFmt numFmtId="168" formatCode="&quot;R$&quot;\ #,###,##0.00"/>
  </numFmts>
  <fonts count="51">
    <font>
      <sz val="10"/>
      <name val="Arial"/>
      <family val="0"/>
    </font>
    <font>
      <b/>
      <sz val="10"/>
      <name val="Tahoma"/>
      <family val="2"/>
    </font>
    <font>
      <sz val="6"/>
      <name val="Tahoma"/>
      <family val="2"/>
    </font>
    <font>
      <b/>
      <sz val="8"/>
      <name val="Tahoma"/>
      <family val="2"/>
    </font>
    <font>
      <sz val="7"/>
      <name val="Tahoma"/>
      <family val="2"/>
    </font>
    <font>
      <b/>
      <sz val="7"/>
      <name val="Tahoma"/>
      <family val="2"/>
    </font>
    <font>
      <sz val="11"/>
      <name val="Tahoma"/>
      <family val="2"/>
    </font>
    <font>
      <b/>
      <sz val="6"/>
      <name val="Tahoma"/>
      <family val="2"/>
    </font>
    <font>
      <b/>
      <sz val="8"/>
      <color indexed="8"/>
      <name val="Tahoma"/>
      <family val="2"/>
    </font>
    <font>
      <b/>
      <sz val="6"/>
      <name val="Arial"/>
      <family val="2"/>
    </font>
    <font>
      <sz val="6"/>
      <color indexed="8"/>
      <name val="Tahoma"/>
      <family val="2"/>
    </font>
    <font>
      <u val="single"/>
      <sz val="10"/>
      <color indexed="12"/>
      <name val="Arial"/>
      <family val="2"/>
    </font>
    <font>
      <u val="single"/>
      <sz val="10"/>
      <color indexed="20"/>
      <name val="Arial"/>
      <family val="2"/>
    </font>
    <font>
      <sz val="10"/>
      <color indexed="8"/>
      <name val="Tahoma"/>
      <family val="0"/>
    </font>
    <font>
      <b/>
      <sz val="10"/>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0" fillId="28" borderId="1"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41"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3" fillId="20" borderId="5" applyNumberFormat="0" applyAlignment="0" applyProtection="0"/>
    <xf numFmtId="41"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43" fontId="0" fillId="0" borderId="0" applyFont="0" applyFill="0" applyBorder="0" applyAlignment="0" applyProtection="0"/>
  </cellStyleXfs>
  <cellXfs count="86">
    <xf numFmtId="0" fontId="0" fillId="0" borderId="0" xfId="0" applyAlignment="1">
      <alignment/>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 fontId="5" fillId="0" borderId="10" xfId="0" applyNumberFormat="1" applyFont="1" applyBorder="1" applyAlignment="1">
      <alignment horizontal="right" vertical="center" wrapText="1"/>
    </xf>
    <xf numFmtId="0" fontId="6" fillId="0" borderId="0" xfId="0"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0" fontId="4" fillId="0" borderId="0" xfId="0" applyFont="1" applyAlignment="1">
      <alignment horizontal="center" vertical="center" wrapText="1"/>
    </xf>
    <xf numFmtId="49" fontId="4" fillId="0" borderId="10" xfId="0" applyNumberFormat="1" applyFont="1" applyBorder="1" applyAlignment="1">
      <alignment horizontal="center" vertical="center" wrapText="1"/>
    </xf>
    <xf numFmtId="14" fontId="4" fillId="0" borderId="10" xfId="0" applyNumberFormat="1" applyFont="1" applyBorder="1" applyAlignment="1" applyProtection="1">
      <alignment horizontal="center" vertical="center" wrapText="1"/>
      <protection locked="0"/>
    </xf>
    <xf numFmtId="164" fontId="5" fillId="0" borderId="10" xfId="0" applyNumberFormat="1" applyFont="1" applyBorder="1" applyAlignment="1" applyProtection="1">
      <alignment horizontal="right" vertical="center" wrapText="1"/>
      <protection locked="0"/>
    </xf>
    <xf numFmtId="49" fontId="7" fillId="0" borderId="11"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15" fillId="0" borderId="12"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2" xfId="0" applyFont="1" applyBorder="1" applyAlignment="1">
      <alignment horizontal="justify" vertical="center" wrapText="1"/>
    </xf>
    <xf numFmtId="167" fontId="16" fillId="0" borderId="12" xfId="0" applyNumberFormat="1" applyFont="1" applyBorder="1" applyAlignment="1">
      <alignment horizontal="right" vertical="center" wrapText="1"/>
    </xf>
    <xf numFmtId="167" fontId="16" fillId="0" borderId="12" xfId="0" applyNumberFormat="1"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49" fontId="2" fillId="0" borderId="18" xfId="0" applyNumberFormat="1" applyFont="1" applyBorder="1" applyAlignment="1" applyProtection="1">
      <alignment horizontal="left" vertical="center" wrapText="1"/>
      <protection locked="0"/>
    </xf>
    <xf numFmtId="49" fontId="3" fillId="32" borderId="19" xfId="0" applyNumberFormat="1" applyFont="1" applyFill="1" applyBorder="1" applyAlignment="1" applyProtection="1">
      <alignment horizontal="left" vertical="center" wrapText="1"/>
      <protection locked="0"/>
    </xf>
    <xf numFmtId="49" fontId="3" fillId="32" borderId="14" xfId="0" applyNumberFormat="1" applyFont="1" applyFill="1" applyBorder="1" applyAlignment="1" applyProtection="1">
      <alignment horizontal="left" vertical="center" wrapText="1"/>
      <protection locked="0"/>
    </xf>
    <xf numFmtId="49" fontId="3" fillId="32" borderId="15" xfId="0" applyNumberFormat="1" applyFont="1" applyFill="1" applyBorder="1" applyAlignment="1" applyProtection="1">
      <alignment horizontal="left" vertical="center" wrapText="1"/>
      <protection locked="0"/>
    </xf>
    <xf numFmtId="1" fontId="3" fillId="32" borderId="19" xfId="0" applyNumberFormat="1" applyFont="1" applyFill="1" applyBorder="1" applyAlignment="1" applyProtection="1">
      <alignment horizontal="left" vertical="center" wrapText="1"/>
      <protection locked="0"/>
    </xf>
    <xf numFmtId="1" fontId="3" fillId="32"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49" fontId="7" fillId="0" borderId="11" xfId="0" applyNumberFormat="1" applyFont="1" applyBorder="1" applyAlignment="1">
      <alignment horizontal="center" vertical="center" wrapText="1"/>
    </xf>
    <xf numFmtId="49" fontId="7" fillId="0" borderId="20" xfId="0" applyNumberFormat="1" applyFont="1" applyBorder="1" applyAlignment="1">
      <alignment horizontal="center" vertical="center" wrapText="1"/>
    </xf>
    <xf numFmtId="1" fontId="7" fillId="0" borderId="11" xfId="0" applyNumberFormat="1" applyFont="1" applyBorder="1" applyAlignment="1">
      <alignment horizontal="center" vertical="center" textRotation="90" wrapText="1"/>
    </xf>
    <xf numFmtId="0" fontId="9" fillId="0" borderId="20" xfId="0" applyFont="1" applyBorder="1" applyAlignment="1">
      <alignment textRotation="90"/>
    </xf>
    <xf numFmtId="1" fontId="7" fillId="0" borderId="11" xfId="0" applyNumberFormat="1" applyFont="1" applyBorder="1" applyAlignment="1">
      <alignment horizontal="center" vertical="center" wrapText="1"/>
    </xf>
    <xf numFmtId="1" fontId="7" fillId="0" borderId="20" xfId="0" applyNumberFormat="1" applyFont="1" applyBorder="1" applyAlignment="1">
      <alignment horizontal="center" vertical="center" wrapText="1"/>
    </xf>
    <xf numFmtId="1" fontId="3" fillId="32" borderId="19" xfId="0" applyNumberFormat="1" applyFont="1" applyFill="1" applyBorder="1" applyAlignment="1" applyProtection="1">
      <alignment horizontal="center" vertical="center" wrapText="1"/>
      <protection locked="0"/>
    </xf>
    <xf numFmtId="1" fontId="3" fillId="32" borderId="14"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49" fontId="7" fillId="0" borderId="21" xfId="0" applyNumberFormat="1" applyFont="1" applyFill="1" applyBorder="1" applyAlignment="1">
      <alignment horizontal="center" vertical="center" wrapText="1"/>
    </xf>
    <xf numFmtId="49" fontId="7" fillId="0" borderId="22" xfId="0" applyNumberFormat="1" applyFont="1" applyFill="1" applyBorder="1" applyAlignment="1">
      <alignment horizontal="center" vertical="center" wrapText="1"/>
    </xf>
    <xf numFmtId="49" fontId="7" fillId="0" borderId="23" xfId="0" applyNumberFormat="1" applyFont="1" applyFill="1" applyBorder="1" applyAlignment="1">
      <alignment horizontal="center" vertical="center" wrapText="1"/>
    </xf>
    <xf numFmtId="1" fontId="7" fillId="0" borderId="20" xfId="0" applyNumberFormat="1" applyFont="1" applyBorder="1" applyAlignment="1">
      <alignment horizontal="center" vertical="center" textRotation="90" wrapText="1"/>
    </xf>
    <xf numFmtId="49" fontId="7" fillId="0" borderId="11"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0" fontId="1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49" fontId="3" fillId="32" borderId="19"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4" xfId="0" applyNumberFormat="1" applyFont="1" applyFill="1" applyBorder="1" applyAlignment="1" applyProtection="1">
      <alignment horizontal="center" vertical="center" wrapText="1"/>
      <protection locked="0"/>
    </xf>
    <xf numFmtId="0" fontId="3" fillId="32" borderId="19" xfId="0" applyNumberFormat="1" applyFont="1" applyFill="1" applyBorder="1" applyAlignment="1">
      <alignment vertical="center"/>
    </xf>
    <xf numFmtId="0" fontId="3" fillId="32" borderId="14" xfId="0" applyNumberFormat="1" applyFont="1" applyFill="1" applyBorder="1" applyAlignment="1">
      <alignment vertical="center"/>
    </xf>
    <xf numFmtId="0" fontId="3" fillId="32" borderId="15" xfId="0" applyNumberFormat="1" applyFont="1" applyFill="1" applyBorder="1" applyAlignment="1">
      <alignment vertical="center"/>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8" fillId="0" borderId="13" xfId="0" applyFont="1" applyBorder="1" applyAlignment="1">
      <alignment horizontal="justify" vertical="top" wrapText="1"/>
    </xf>
    <xf numFmtId="1" fontId="2" fillId="0" borderId="11" xfId="0" applyNumberFormat="1" applyFont="1" applyFill="1" applyBorder="1" applyAlignment="1" applyProtection="1">
      <alignment horizontal="left" vertical="center" wrapText="1"/>
      <protection locked="0"/>
    </xf>
    <xf numFmtId="0" fontId="8" fillId="0" borderId="20" xfId="0" applyFont="1" applyBorder="1" applyAlignment="1">
      <alignment horizontal="center" vertical="center" wrapText="1"/>
    </xf>
    <xf numFmtId="49" fontId="2" fillId="0" borderId="11" xfId="0" applyNumberFormat="1" applyFont="1" applyBorder="1" applyAlignment="1" applyProtection="1">
      <alignment horizontal="left" vertical="center" wrapText="1"/>
      <protection locked="0"/>
    </xf>
    <xf numFmtId="1" fontId="3" fillId="0" borderId="20"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1" fontId="2" fillId="0" borderId="18" xfId="0" applyNumberFormat="1" applyFont="1" applyFill="1" applyBorder="1" applyAlignment="1" applyProtection="1">
      <alignment horizontal="left" vertical="center" wrapText="1"/>
      <protection locked="0"/>
    </xf>
    <xf numFmtId="0" fontId="16" fillId="0" borderId="12"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4" fillId="0" borderId="10" xfId="0" applyNumberFormat="1" applyFont="1" applyBorder="1" applyAlignment="1">
      <alignment horizontal="center" vertical="center" wrapText="1"/>
    </xf>
    <xf numFmtId="168" fontId="8" fillId="0" borderId="12" xfId="0" applyNumberFormat="1" applyFont="1" applyBorder="1" applyAlignment="1">
      <alignment horizontal="center" vertical="center"/>
    </xf>
    <xf numFmtId="164" fontId="5" fillId="0" borderId="10" xfId="0" applyNumberFormat="1" applyFont="1" applyBorder="1" applyAlignment="1" applyProtection="1">
      <alignment horizontal="right" vertical="center" wrapText="1"/>
      <protection locked="0"/>
    </xf>
    <xf numFmtId="4" fontId="5" fillId="0" borderId="10" xfId="0" applyNumberFormat="1" applyFont="1" applyBorder="1" applyAlignment="1">
      <alignment horizontal="right" vertical="center" wrapText="1"/>
    </xf>
    <xf numFmtId="0" fontId="13" fillId="0" borderId="12" xfId="0" applyFont="1" applyBorder="1" applyAlignment="1">
      <alignment horizontal="justify" vertical="top" wrapText="1"/>
    </xf>
    <xf numFmtId="0" fontId="16" fillId="0" borderId="12" xfId="0" applyFont="1" applyBorder="1" applyAlignment="1">
      <alignment horizontal="center" wrapText="1"/>
    </xf>
    <xf numFmtId="14" fontId="4" fillId="0" borderId="10" xfId="0" applyNumberFormat="1" applyFont="1" applyBorder="1" applyAlignment="1" applyProtection="1">
      <alignment horizontal="center"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4"/>
  <sheetViews>
    <sheetView tabSelected="1" zoomScalePageLayoutView="0" workbookViewId="0" topLeftCell="A1">
      <pane ySplit="17" topLeftCell="A18" activePane="bottomLeft" state="frozen"/>
      <selection pane="topLeft" activeCell="A1" sqref="A1"/>
      <selection pane="bottomLeft" activeCell="D19" sqref="D19"/>
    </sheetView>
  </sheetViews>
  <sheetFormatPr defaultColWidth="15.140625" defaultRowHeight="12.75"/>
  <cols>
    <col min="1" max="2" width="3.57421875" style="10" customWidth="1"/>
    <col min="3" max="3" width="4.7109375" style="10" customWidth="1"/>
    <col min="4" max="4" width="29.7109375" style="11" customWidth="1"/>
    <col min="5" max="5" width="4.7109375" style="12" customWidth="1"/>
    <col min="6" max="6" width="7.7109375" style="13" customWidth="1"/>
    <col min="7" max="7" width="7.00390625" style="13" customWidth="1"/>
    <col min="8" max="8" width="11.7109375" style="12" customWidth="1"/>
    <col min="9" max="9" width="10.8515625" style="12" customWidth="1"/>
    <col min="10" max="10" width="13.8515625" style="12" customWidth="1"/>
    <col min="11" max="11" width="12.7109375" style="12" customWidth="1"/>
    <col min="12" max="12" width="7.00390625" style="6" customWidth="1"/>
    <col min="13" max="13" width="8.57421875" style="13" customWidth="1"/>
    <col min="14" max="14" width="8.8515625" style="13" customWidth="1"/>
    <col min="15" max="16384" width="15.140625" style="14" customWidth="1"/>
  </cols>
  <sheetData>
    <row r="1" spans="1:14" s="1" customFormat="1" ht="12.75">
      <c r="A1" s="55" t="s">
        <v>0</v>
      </c>
      <c r="B1" s="56"/>
      <c r="C1" s="56"/>
      <c r="D1" s="56"/>
      <c r="E1" s="56"/>
      <c r="F1" s="56"/>
      <c r="G1" s="56"/>
      <c r="H1" s="56"/>
      <c r="I1" s="56"/>
      <c r="J1" s="56"/>
      <c r="K1" s="56"/>
      <c r="L1" s="56"/>
      <c r="M1" s="56"/>
      <c r="N1" s="56"/>
    </row>
    <row r="2" spans="1:14" s="1" customFormat="1" ht="12.75">
      <c r="A2" s="56" t="s">
        <v>1</v>
      </c>
      <c r="B2" s="56"/>
      <c r="C2" s="56"/>
      <c r="D2" s="56"/>
      <c r="E2" s="56"/>
      <c r="F2" s="56"/>
      <c r="G2" s="56"/>
      <c r="H2" s="56"/>
      <c r="I2" s="56"/>
      <c r="J2" s="56"/>
      <c r="K2" s="56"/>
      <c r="L2" s="56"/>
      <c r="M2" s="56"/>
      <c r="N2" s="56"/>
    </row>
    <row r="3" spans="1:14" s="2" customFormat="1" ht="8.25" customHeight="1">
      <c r="A3" s="28" t="s">
        <v>2</v>
      </c>
      <c r="B3" s="29"/>
      <c r="C3" s="29"/>
      <c r="D3" s="29"/>
      <c r="E3" s="29"/>
      <c r="F3" s="29"/>
      <c r="G3" s="30"/>
      <c r="H3" s="67" t="s">
        <v>3</v>
      </c>
      <c r="I3" s="67"/>
      <c r="J3" s="67"/>
      <c r="K3" s="69" t="s">
        <v>4</v>
      </c>
      <c r="L3" s="69"/>
      <c r="M3" s="69"/>
      <c r="N3" s="69"/>
    </row>
    <row r="4" spans="1:14" s="3" customFormat="1" ht="13.5" customHeight="1">
      <c r="A4" s="25" t="s">
        <v>33</v>
      </c>
      <c r="B4" s="26"/>
      <c r="C4" s="26"/>
      <c r="D4" s="26"/>
      <c r="E4" s="26"/>
      <c r="F4" s="26"/>
      <c r="G4" s="27"/>
      <c r="H4" s="25" t="s">
        <v>34</v>
      </c>
      <c r="I4" s="68"/>
      <c r="J4" s="68"/>
      <c r="K4" s="25" t="s">
        <v>35</v>
      </c>
      <c r="L4" s="70"/>
      <c r="M4" s="70"/>
      <c r="N4" s="70"/>
    </row>
    <row r="5" spans="1:14" s="3" customFormat="1" ht="8.25" customHeight="1">
      <c r="A5" s="63" t="s">
        <v>31</v>
      </c>
      <c r="B5" s="64"/>
      <c r="C5" s="64"/>
      <c r="D5" s="64"/>
      <c r="E5" s="64"/>
      <c r="F5" s="64"/>
      <c r="G5" s="64"/>
      <c r="H5" s="64"/>
      <c r="I5" s="64"/>
      <c r="J5" s="64"/>
      <c r="K5" s="64"/>
      <c r="L5" s="64"/>
      <c r="M5" s="64"/>
      <c r="N5" s="65"/>
    </row>
    <row r="6" spans="1:14" s="3" customFormat="1" ht="39" customHeight="1">
      <c r="A6" s="66" t="s">
        <v>36</v>
      </c>
      <c r="B6" s="26"/>
      <c r="C6" s="26"/>
      <c r="D6" s="26"/>
      <c r="E6" s="26"/>
      <c r="F6" s="26"/>
      <c r="G6" s="26"/>
      <c r="H6" s="26"/>
      <c r="I6" s="26"/>
      <c r="J6" s="26"/>
      <c r="K6" s="26"/>
      <c r="L6" s="26"/>
      <c r="M6" s="26"/>
      <c r="N6" s="27"/>
    </row>
    <row r="7" spans="1:14" s="2" customFormat="1" ht="8.25" customHeight="1">
      <c r="A7" s="71" t="s">
        <v>5</v>
      </c>
      <c r="B7" s="72"/>
      <c r="C7" s="72"/>
      <c r="D7" s="72"/>
      <c r="E7" s="72"/>
      <c r="F7" s="72"/>
      <c r="G7" s="72"/>
      <c r="H7" s="72"/>
      <c r="I7" s="73"/>
      <c r="J7" s="31" t="s">
        <v>6</v>
      </c>
      <c r="K7" s="33"/>
      <c r="L7" s="31" t="s">
        <v>26</v>
      </c>
      <c r="M7" s="32"/>
      <c r="N7" s="33"/>
    </row>
    <row r="8" spans="1:14" s="3" customFormat="1" ht="13.5" customHeight="1">
      <c r="A8" s="46"/>
      <c r="B8" s="47"/>
      <c r="C8" s="47"/>
      <c r="D8" s="47"/>
      <c r="E8" s="47"/>
      <c r="F8" s="47"/>
      <c r="G8" s="47"/>
      <c r="H8" s="47"/>
      <c r="I8" s="47"/>
      <c r="J8" s="46"/>
      <c r="K8" s="48"/>
      <c r="L8" s="59"/>
      <c r="M8" s="59"/>
      <c r="N8" s="58"/>
    </row>
    <row r="9" spans="1:14" s="2" customFormat="1" ht="8.25" customHeight="1">
      <c r="A9" s="28" t="s">
        <v>7</v>
      </c>
      <c r="B9" s="29"/>
      <c r="C9" s="29"/>
      <c r="D9" s="29"/>
      <c r="E9" s="29"/>
      <c r="F9" s="29"/>
      <c r="G9" s="29"/>
      <c r="H9" s="29"/>
      <c r="I9" s="30"/>
      <c r="J9" s="31" t="s">
        <v>8</v>
      </c>
      <c r="K9" s="32"/>
      <c r="L9" s="32"/>
      <c r="M9" s="32"/>
      <c r="N9" s="33"/>
    </row>
    <row r="10" spans="1:14" s="3" customFormat="1" ht="13.5" customHeight="1">
      <c r="A10" s="37"/>
      <c r="B10" s="38"/>
      <c r="C10" s="38"/>
      <c r="D10" s="38"/>
      <c r="E10" s="38"/>
      <c r="F10" s="38"/>
      <c r="G10" s="38"/>
      <c r="H10" s="38"/>
      <c r="I10" s="38"/>
      <c r="J10" s="46"/>
      <c r="K10" s="47"/>
      <c r="L10" s="47"/>
      <c r="M10" s="47"/>
      <c r="N10" s="48"/>
    </row>
    <row r="11" spans="1:14" s="2" customFormat="1" ht="8.25" customHeight="1">
      <c r="A11" s="28" t="s">
        <v>9</v>
      </c>
      <c r="B11" s="29"/>
      <c r="C11" s="29"/>
      <c r="D11" s="30"/>
      <c r="E11" s="31" t="s">
        <v>10</v>
      </c>
      <c r="F11" s="33"/>
      <c r="G11" s="31" t="s">
        <v>11</v>
      </c>
      <c r="H11" s="32"/>
      <c r="I11" s="33"/>
      <c r="J11" s="31" t="s">
        <v>27</v>
      </c>
      <c r="K11" s="32"/>
      <c r="L11" s="32"/>
      <c r="M11" s="32"/>
      <c r="N11" s="33"/>
    </row>
    <row r="12" spans="1:14" s="3" customFormat="1" ht="13.5" customHeight="1">
      <c r="A12" s="37"/>
      <c r="B12" s="38"/>
      <c r="C12" s="38"/>
      <c r="D12" s="39"/>
      <c r="E12" s="57"/>
      <c r="F12" s="58"/>
      <c r="G12" s="34"/>
      <c r="H12" s="35"/>
      <c r="I12" s="36"/>
      <c r="J12" s="60"/>
      <c r="K12" s="61"/>
      <c r="L12" s="61"/>
      <c r="M12" s="61"/>
      <c r="N12" s="62"/>
    </row>
    <row r="13" spans="1:14" s="2" customFormat="1" ht="8.25" customHeight="1">
      <c r="A13" s="28" t="s">
        <v>12</v>
      </c>
      <c r="B13" s="29"/>
      <c r="C13" s="29"/>
      <c r="D13" s="29"/>
      <c r="E13" s="29"/>
      <c r="F13" s="30"/>
      <c r="G13" s="31" t="s">
        <v>13</v>
      </c>
      <c r="H13" s="32"/>
      <c r="I13" s="33"/>
      <c r="J13" s="28" t="s">
        <v>14</v>
      </c>
      <c r="K13" s="29"/>
      <c r="L13" s="29"/>
      <c r="M13" s="29"/>
      <c r="N13" s="30"/>
    </row>
    <row r="14" spans="1:14" s="2" customFormat="1" ht="12.75" customHeight="1">
      <c r="A14" s="37"/>
      <c r="B14" s="38"/>
      <c r="C14" s="38"/>
      <c r="D14" s="38"/>
      <c r="E14" s="38"/>
      <c r="F14" s="39"/>
      <c r="G14" s="37"/>
      <c r="H14" s="38"/>
      <c r="I14" s="39"/>
      <c r="J14" s="34"/>
      <c r="K14" s="35"/>
      <c r="L14" s="35"/>
      <c r="M14" s="35"/>
      <c r="N14" s="36"/>
    </row>
    <row r="15" spans="1:14" s="7" customFormat="1" ht="8.25">
      <c r="A15" s="4"/>
      <c r="B15" s="4"/>
      <c r="C15" s="4"/>
      <c r="D15" s="4"/>
      <c r="E15" s="4"/>
      <c r="F15" s="5"/>
      <c r="G15" s="5"/>
      <c r="H15" s="6"/>
      <c r="I15" s="6"/>
      <c r="J15" s="6"/>
      <c r="K15" s="6"/>
      <c r="L15" s="6"/>
      <c r="M15" s="5"/>
      <c r="N15" s="5"/>
    </row>
    <row r="16" spans="1:14" s="7" customFormat="1" ht="12.75" customHeight="1">
      <c r="A16" s="42" t="s">
        <v>18</v>
      </c>
      <c r="B16" s="42" t="s">
        <v>15</v>
      </c>
      <c r="C16" s="42" t="s">
        <v>28</v>
      </c>
      <c r="D16" s="44" t="s">
        <v>20</v>
      </c>
      <c r="E16" s="44" t="s">
        <v>19</v>
      </c>
      <c r="F16" s="40" t="s">
        <v>29</v>
      </c>
      <c r="G16" s="40" t="s">
        <v>32</v>
      </c>
      <c r="H16" s="40" t="s">
        <v>24</v>
      </c>
      <c r="I16" s="53" t="s">
        <v>25</v>
      </c>
      <c r="J16" s="49" t="s">
        <v>23</v>
      </c>
      <c r="K16" s="50"/>
      <c r="L16" s="51"/>
      <c r="M16" s="40" t="s">
        <v>16</v>
      </c>
      <c r="N16" s="40" t="s">
        <v>17</v>
      </c>
    </row>
    <row r="17" spans="1:14" s="7" customFormat="1" ht="16.5">
      <c r="A17" s="43"/>
      <c r="B17" s="52"/>
      <c r="C17" s="52"/>
      <c r="D17" s="45"/>
      <c r="E17" s="45"/>
      <c r="F17" s="41"/>
      <c r="G17" s="41"/>
      <c r="H17" s="41"/>
      <c r="I17" s="54"/>
      <c r="J17" s="18" t="s">
        <v>22</v>
      </c>
      <c r="K17" s="19" t="s">
        <v>21</v>
      </c>
      <c r="L17" s="19" t="s">
        <v>30</v>
      </c>
      <c r="M17" s="41"/>
      <c r="N17" s="41"/>
    </row>
    <row r="18" spans="1:14" s="9" customFormat="1" ht="27">
      <c r="A18" s="21" t="s">
        <v>37</v>
      </c>
      <c r="B18" s="20" t="s">
        <v>38</v>
      </c>
      <c r="C18" s="21" t="s">
        <v>39</v>
      </c>
      <c r="D18" s="22" t="s">
        <v>40</v>
      </c>
      <c r="E18" s="21" t="s">
        <v>41</v>
      </c>
      <c r="F18" s="24">
        <v>50</v>
      </c>
      <c r="G18" s="23">
        <v>9.053</v>
      </c>
      <c r="H18" s="15"/>
      <c r="I18" s="15"/>
      <c r="J18" s="15"/>
      <c r="K18" s="15"/>
      <c r="L18" s="16"/>
      <c r="M18" s="17">
        <v>0</v>
      </c>
      <c r="N18" s="8">
        <f>SUM(F18*M18)</f>
        <v>0</v>
      </c>
    </row>
    <row r="19" spans="1:14" s="9" customFormat="1" ht="14.25">
      <c r="A19" s="21" t="s">
        <v>37</v>
      </c>
      <c r="B19" s="20" t="s">
        <v>42</v>
      </c>
      <c r="C19" s="21" t="s">
        <v>43</v>
      </c>
      <c r="D19" s="22" t="s">
        <v>44</v>
      </c>
      <c r="E19" s="21" t="s">
        <v>41</v>
      </c>
      <c r="F19" s="24">
        <v>500</v>
      </c>
      <c r="G19" s="23">
        <v>0.261</v>
      </c>
      <c r="H19" s="15"/>
      <c r="I19" s="15"/>
      <c r="J19" s="15"/>
      <c r="K19" s="15"/>
      <c r="L19" s="16"/>
      <c r="M19" s="17">
        <v>0</v>
      </c>
      <c r="N19" s="8">
        <f aca="true" t="shared" si="0" ref="N19:N54">SUM(F19*M19)</f>
        <v>0</v>
      </c>
    </row>
    <row r="20" spans="1:14" s="9" customFormat="1" ht="14.25">
      <c r="A20" s="21" t="s">
        <v>37</v>
      </c>
      <c r="B20" s="20" t="s">
        <v>45</v>
      </c>
      <c r="C20" s="21" t="s">
        <v>46</v>
      </c>
      <c r="D20" s="22" t="s">
        <v>47</v>
      </c>
      <c r="E20" s="21" t="s">
        <v>41</v>
      </c>
      <c r="F20" s="24">
        <v>500</v>
      </c>
      <c r="G20" s="23">
        <v>0.56</v>
      </c>
      <c r="H20" s="15"/>
      <c r="I20" s="15"/>
      <c r="J20" s="15"/>
      <c r="K20" s="15"/>
      <c r="L20" s="16"/>
      <c r="M20" s="17">
        <v>0</v>
      </c>
      <c r="N20" s="8">
        <f t="shared" si="0"/>
        <v>0</v>
      </c>
    </row>
    <row r="21" spans="1:14" s="9" customFormat="1" ht="18">
      <c r="A21" s="21" t="s">
        <v>37</v>
      </c>
      <c r="B21" s="20" t="s">
        <v>48</v>
      </c>
      <c r="C21" s="21" t="s">
        <v>49</v>
      </c>
      <c r="D21" s="22" t="s">
        <v>50</v>
      </c>
      <c r="E21" s="21" t="s">
        <v>41</v>
      </c>
      <c r="F21" s="24">
        <v>200</v>
      </c>
      <c r="G21" s="23">
        <v>6.564</v>
      </c>
      <c r="H21" s="15"/>
      <c r="I21" s="15"/>
      <c r="J21" s="15"/>
      <c r="K21" s="15"/>
      <c r="L21" s="16"/>
      <c r="M21" s="17">
        <v>0</v>
      </c>
      <c r="N21" s="8">
        <f t="shared" si="0"/>
        <v>0</v>
      </c>
    </row>
    <row r="22" spans="1:14" s="9" customFormat="1" ht="18">
      <c r="A22" s="21" t="s">
        <v>37</v>
      </c>
      <c r="B22" s="20" t="s">
        <v>51</v>
      </c>
      <c r="C22" s="21" t="s">
        <v>52</v>
      </c>
      <c r="D22" s="22" t="s">
        <v>53</v>
      </c>
      <c r="E22" s="21" t="s">
        <v>41</v>
      </c>
      <c r="F22" s="24">
        <v>13000</v>
      </c>
      <c r="G22" s="23">
        <v>0.257</v>
      </c>
      <c r="H22" s="15"/>
      <c r="I22" s="15"/>
      <c r="J22" s="15"/>
      <c r="K22" s="15"/>
      <c r="L22" s="16"/>
      <c r="M22" s="17">
        <v>0</v>
      </c>
      <c r="N22" s="8">
        <f t="shared" si="0"/>
        <v>0</v>
      </c>
    </row>
    <row r="23" spans="1:14" s="9" customFormat="1" ht="18">
      <c r="A23" s="21" t="s">
        <v>37</v>
      </c>
      <c r="B23" s="20" t="s">
        <v>54</v>
      </c>
      <c r="C23" s="21" t="s">
        <v>55</v>
      </c>
      <c r="D23" s="22" t="s">
        <v>56</v>
      </c>
      <c r="E23" s="21" t="s">
        <v>41</v>
      </c>
      <c r="F23" s="24">
        <v>2500</v>
      </c>
      <c r="G23" s="23">
        <v>0.092</v>
      </c>
      <c r="H23" s="15"/>
      <c r="I23" s="15"/>
      <c r="J23" s="15"/>
      <c r="K23" s="15"/>
      <c r="L23" s="16"/>
      <c r="M23" s="17">
        <v>0</v>
      </c>
      <c r="N23" s="8">
        <f t="shared" si="0"/>
        <v>0</v>
      </c>
    </row>
    <row r="24" spans="1:14" s="9" customFormat="1" ht="27">
      <c r="A24" s="21" t="s">
        <v>37</v>
      </c>
      <c r="B24" s="20" t="s">
        <v>57</v>
      </c>
      <c r="C24" s="21" t="s">
        <v>58</v>
      </c>
      <c r="D24" s="22" t="s">
        <v>59</v>
      </c>
      <c r="E24" s="21" t="s">
        <v>41</v>
      </c>
      <c r="F24" s="24">
        <v>50</v>
      </c>
      <c r="G24" s="23">
        <v>6.485</v>
      </c>
      <c r="H24" s="15"/>
      <c r="I24" s="15"/>
      <c r="J24" s="15"/>
      <c r="K24" s="15"/>
      <c r="L24" s="16"/>
      <c r="M24" s="17">
        <v>0</v>
      </c>
      <c r="N24" s="8">
        <f t="shared" si="0"/>
        <v>0</v>
      </c>
    </row>
    <row r="25" spans="1:14" s="9" customFormat="1" ht="27">
      <c r="A25" s="21" t="s">
        <v>37</v>
      </c>
      <c r="B25" s="20" t="s">
        <v>60</v>
      </c>
      <c r="C25" s="21" t="s">
        <v>61</v>
      </c>
      <c r="D25" s="22" t="s">
        <v>62</v>
      </c>
      <c r="E25" s="21" t="s">
        <v>41</v>
      </c>
      <c r="F25" s="24">
        <v>20000</v>
      </c>
      <c r="G25" s="23">
        <v>0.462</v>
      </c>
      <c r="H25" s="15"/>
      <c r="I25" s="15"/>
      <c r="J25" s="15"/>
      <c r="K25" s="15"/>
      <c r="L25" s="16"/>
      <c r="M25" s="17">
        <v>0</v>
      </c>
      <c r="N25" s="8">
        <f t="shared" si="0"/>
        <v>0</v>
      </c>
    </row>
    <row r="26" spans="1:14" s="9" customFormat="1" ht="18">
      <c r="A26" s="21" t="s">
        <v>37</v>
      </c>
      <c r="B26" s="20" t="s">
        <v>63</v>
      </c>
      <c r="C26" s="21" t="s">
        <v>64</v>
      </c>
      <c r="D26" s="22" t="s">
        <v>65</v>
      </c>
      <c r="E26" s="21" t="s">
        <v>41</v>
      </c>
      <c r="F26" s="24">
        <v>100</v>
      </c>
      <c r="G26" s="23">
        <v>13.203</v>
      </c>
      <c r="H26" s="15"/>
      <c r="I26" s="15"/>
      <c r="J26" s="15"/>
      <c r="K26" s="15"/>
      <c r="L26" s="16"/>
      <c r="M26" s="17">
        <v>0</v>
      </c>
      <c r="N26" s="8">
        <f t="shared" si="0"/>
        <v>0</v>
      </c>
    </row>
    <row r="27" spans="1:14" s="9" customFormat="1" ht="18">
      <c r="A27" s="21" t="s">
        <v>37</v>
      </c>
      <c r="B27" s="20" t="s">
        <v>66</v>
      </c>
      <c r="C27" s="21" t="s">
        <v>67</v>
      </c>
      <c r="D27" s="22" t="s">
        <v>68</v>
      </c>
      <c r="E27" s="21" t="s">
        <v>41</v>
      </c>
      <c r="F27" s="24">
        <v>8000</v>
      </c>
      <c r="G27" s="23">
        <v>0.985</v>
      </c>
      <c r="H27" s="15"/>
      <c r="I27" s="15"/>
      <c r="J27" s="15"/>
      <c r="K27" s="15"/>
      <c r="L27" s="16"/>
      <c r="M27" s="17">
        <v>0</v>
      </c>
      <c r="N27" s="8">
        <f t="shared" si="0"/>
        <v>0</v>
      </c>
    </row>
    <row r="28" spans="1:14" s="9" customFormat="1" ht="14.25">
      <c r="A28" s="21" t="s">
        <v>37</v>
      </c>
      <c r="B28" s="20" t="s">
        <v>69</v>
      </c>
      <c r="C28" s="21" t="s">
        <v>70</v>
      </c>
      <c r="D28" s="22" t="s">
        <v>71</v>
      </c>
      <c r="E28" s="21" t="s">
        <v>41</v>
      </c>
      <c r="F28" s="24">
        <v>5000</v>
      </c>
      <c r="G28" s="23">
        <v>0.422</v>
      </c>
      <c r="H28" s="15"/>
      <c r="I28" s="15"/>
      <c r="J28" s="15"/>
      <c r="K28" s="15"/>
      <c r="L28" s="16"/>
      <c r="M28" s="17">
        <v>0</v>
      </c>
      <c r="N28" s="8">
        <f t="shared" si="0"/>
        <v>0</v>
      </c>
    </row>
    <row r="29" spans="1:14" s="9" customFormat="1" ht="18">
      <c r="A29" s="21" t="s">
        <v>37</v>
      </c>
      <c r="B29" s="20" t="s">
        <v>72</v>
      </c>
      <c r="C29" s="21" t="s">
        <v>73</v>
      </c>
      <c r="D29" s="22" t="s">
        <v>74</v>
      </c>
      <c r="E29" s="21" t="s">
        <v>41</v>
      </c>
      <c r="F29" s="24">
        <v>4000</v>
      </c>
      <c r="G29" s="23">
        <v>1.254</v>
      </c>
      <c r="H29" s="15"/>
      <c r="I29" s="15"/>
      <c r="J29" s="15"/>
      <c r="K29" s="15"/>
      <c r="L29" s="16"/>
      <c r="M29" s="17">
        <v>0</v>
      </c>
      <c r="N29" s="8">
        <f t="shared" si="0"/>
        <v>0</v>
      </c>
    </row>
    <row r="30" spans="1:14" s="9" customFormat="1" ht="14.25">
      <c r="A30" s="21" t="s">
        <v>37</v>
      </c>
      <c r="B30" s="20" t="s">
        <v>75</v>
      </c>
      <c r="C30" s="21" t="s">
        <v>76</v>
      </c>
      <c r="D30" s="22" t="s">
        <v>77</v>
      </c>
      <c r="E30" s="21" t="s">
        <v>41</v>
      </c>
      <c r="F30" s="24">
        <v>500</v>
      </c>
      <c r="G30" s="23">
        <v>0.53</v>
      </c>
      <c r="H30" s="15"/>
      <c r="I30" s="15"/>
      <c r="J30" s="15"/>
      <c r="K30" s="15"/>
      <c r="L30" s="16"/>
      <c r="M30" s="17">
        <v>0</v>
      </c>
      <c r="N30" s="8">
        <f t="shared" si="0"/>
        <v>0</v>
      </c>
    </row>
    <row r="31" spans="1:14" s="9" customFormat="1" ht="18">
      <c r="A31" s="21" t="s">
        <v>37</v>
      </c>
      <c r="B31" s="20" t="s">
        <v>78</v>
      </c>
      <c r="C31" s="21" t="s">
        <v>79</v>
      </c>
      <c r="D31" s="22" t="s">
        <v>80</v>
      </c>
      <c r="E31" s="21" t="s">
        <v>41</v>
      </c>
      <c r="F31" s="24">
        <v>9000</v>
      </c>
      <c r="G31" s="23">
        <v>0.114</v>
      </c>
      <c r="H31" s="15"/>
      <c r="I31" s="15"/>
      <c r="J31" s="15"/>
      <c r="K31" s="15"/>
      <c r="L31" s="16"/>
      <c r="M31" s="17">
        <v>0</v>
      </c>
      <c r="N31" s="8">
        <f t="shared" si="0"/>
        <v>0</v>
      </c>
    </row>
    <row r="32" spans="1:14" s="9" customFormat="1" ht="18">
      <c r="A32" s="21" t="s">
        <v>37</v>
      </c>
      <c r="B32" s="20" t="s">
        <v>81</v>
      </c>
      <c r="C32" s="21" t="s">
        <v>82</v>
      </c>
      <c r="D32" s="22" t="s">
        <v>83</v>
      </c>
      <c r="E32" s="21" t="s">
        <v>41</v>
      </c>
      <c r="F32" s="24">
        <v>15000</v>
      </c>
      <c r="G32" s="23">
        <v>1.831</v>
      </c>
      <c r="H32" s="15"/>
      <c r="I32" s="15"/>
      <c r="J32" s="15"/>
      <c r="K32" s="15"/>
      <c r="L32" s="16"/>
      <c r="M32" s="17">
        <v>0</v>
      </c>
      <c r="N32" s="8">
        <f t="shared" si="0"/>
        <v>0</v>
      </c>
    </row>
    <row r="33" spans="1:14" s="9" customFormat="1" ht="27">
      <c r="A33" s="21" t="s">
        <v>37</v>
      </c>
      <c r="B33" s="20" t="s">
        <v>84</v>
      </c>
      <c r="C33" s="21" t="s">
        <v>85</v>
      </c>
      <c r="D33" s="22" t="s">
        <v>86</v>
      </c>
      <c r="E33" s="21" t="s">
        <v>41</v>
      </c>
      <c r="F33" s="24">
        <v>40</v>
      </c>
      <c r="G33" s="23">
        <v>78.701</v>
      </c>
      <c r="H33" s="15"/>
      <c r="I33" s="15"/>
      <c r="J33" s="15"/>
      <c r="K33" s="15"/>
      <c r="L33" s="16"/>
      <c r="M33" s="17">
        <v>0</v>
      </c>
      <c r="N33" s="8">
        <f t="shared" si="0"/>
        <v>0</v>
      </c>
    </row>
    <row r="34" spans="1:14" s="9" customFormat="1" ht="14.25">
      <c r="A34" s="21" t="s">
        <v>37</v>
      </c>
      <c r="B34" s="20" t="s">
        <v>87</v>
      </c>
      <c r="C34" s="21" t="s">
        <v>88</v>
      </c>
      <c r="D34" s="22" t="s">
        <v>89</v>
      </c>
      <c r="E34" s="21" t="s">
        <v>41</v>
      </c>
      <c r="F34" s="24">
        <v>1500</v>
      </c>
      <c r="G34" s="23">
        <v>0.255</v>
      </c>
      <c r="H34" s="15"/>
      <c r="I34" s="15"/>
      <c r="J34" s="15"/>
      <c r="K34" s="15"/>
      <c r="L34" s="16"/>
      <c r="M34" s="17">
        <v>0</v>
      </c>
      <c r="N34" s="8">
        <f t="shared" si="0"/>
        <v>0</v>
      </c>
    </row>
    <row r="35" spans="1:14" s="9" customFormat="1" ht="18">
      <c r="A35" s="21" t="s">
        <v>37</v>
      </c>
      <c r="B35" s="20" t="s">
        <v>90</v>
      </c>
      <c r="C35" s="21" t="s">
        <v>91</v>
      </c>
      <c r="D35" s="22" t="s">
        <v>92</v>
      </c>
      <c r="E35" s="21" t="s">
        <v>41</v>
      </c>
      <c r="F35" s="24">
        <v>2500</v>
      </c>
      <c r="G35" s="23">
        <v>0.814</v>
      </c>
      <c r="H35" s="15"/>
      <c r="I35" s="15"/>
      <c r="J35" s="15"/>
      <c r="K35" s="15"/>
      <c r="L35" s="16"/>
      <c r="M35" s="17">
        <v>0</v>
      </c>
      <c r="N35" s="8">
        <f t="shared" si="0"/>
        <v>0</v>
      </c>
    </row>
    <row r="36" spans="1:14" s="9" customFormat="1" ht="14.25">
      <c r="A36" s="21" t="s">
        <v>37</v>
      </c>
      <c r="B36" s="20" t="s">
        <v>93</v>
      </c>
      <c r="C36" s="21" t="s">
        <v>94</v>
      </c>
      <c r="D36" s="22" t="s">
        <v>95</v>
      </c>
      <c r="E36" s="21" t="s">
        <v>41</v>
      </c>
      <c r="F36" s="24">
        <v>10000</v>
      </c>
      <c r="G36" s="23">
        <v>0.147</v>
      </c>
      <c r="H36" s="15"/>
      <c r="I36" s="15"/>
      <c r="J36" s="15"/>
      <c r="K36" s="15"/>
      <c r="L36" s="16"/>
      <c r="M36" s="17">
        <v>0</v>
      </c>
      <c r="N36" s="8">
        <f t="shared" si="0"/>
        <v>0</v>
      </c>
    </row>
    <row r="37" spans="1:14" s="9" customFormat="1" ht="18">
      <c r="A37" s="21" t="s">
        <v>37</v>
      </c>
      <c r="B37" s="20" t="s">
        <v>96</v>
      </c>
      <c r="C37" s="21" t="s">
        <v>97</v>
      </c>
      <c r="D37" s="22" t="s">
        <v>98</v>
      </c>
      <c r="E37" s="21" t="s">
        <v>41</v>
      </c>
      <c r="F37" s="24">
        <v>450</v>
      </c>
      <c r="G37" s="23">
        <v>1.815</v>
      </c>
      <c r="H37" s="15"/>
      <c r="I37" s="15"/>
      <c r="J37" s="15"/>
      <c r="K37" s="15"/>
      <c r="L37" s="16"/>
      <c r="M37" s="17">
        <v>0</v>
      </c>
      <c r="N37" s="8">
        <f t="shared" si="0"/>
        <v>0</v>
      </c>
    </row>
    <row r="38" spans="1:14" s="9" customFormat="1" ht="18">
      <c r="A38" s="21" t="s">
        <v>37</v>
      </c>
      <c r="B38" s="20" t="s">
        <v>99</v>
      </c>
      <c r="C38" s="21" t="s">
        <v>100</v>
      </c>
      <c r="D38" s="22" t="s">
        <v>101</v>
      </c>
      <c r="E38" s="21" t="s">
        <v>41</v>
      </c>
      <c r="F38" s="24">
        <v>3000</v>
      </c>
      <c r="G38" s="23">
        <v>2.628</v>
      </c>
      <c r="H38" s="15"/>
      <c r="I38" s="15"/>
      <c r="J38" s="15"/>
      <c r="K38" s="15"/>
      <c r="L38" s="16"/>
      <c r="M38" s="17">
        <v>0</v>
      </c>
      <c r="N38" s="8">
        <f t="shared" si="0"/>
        <v>0</v>
      </c>
    </row>
    <row r="39" spans="1:14" s="9" customFormat="1" ht="14.25">
      <c r="A39" s="21" t="s">
        <v>37</v>
      </c>
      <c r="B39" s="20" t="s">
        <v>102</v>
      </c>
      <c r="C39" s="21" t="s">
        <v>103</v>
      </c>
      <c r="D39" s="22" t="s">
        <v>104</v>
      </c>
      <c r="E39" s="21" t="s">
        <v>41</v>
      </c>
      <c r="F39" s="24">
        <v>2000</v>
      </c>
      <c r="G39" s="23">
        <v>1.327</v>
      </c>
      <c r="H39" s="15"/>
      <c r="I39" s="15"/>
      <c r="J39" s="15"/>
      <c r="K39" s="15"/>
      <c r="L39" s="16"/>
      <c r="M39" s="17">
        <v>0</v>
      </c>
      <c r="N39" s="8">
        <f t="shared" si="0"/>
        <v>0</v>
      </c>
    </row>
    <row r="40" spans="1:14" s="9" customFormat="1" ht="27">
      <c r="A40" s="21" t="s">
        <v>37</v>
      </c>
      <c r="B40" s="20" t="s">
        <v>105</v>
      </c>
      <c r="C40" s="21" t="s">
        <v>106</v>
      </c>
      <c r="D40" s="22" t="s">
        <v>107</v>
      </c>
      <c r="E40" s="21" t="s">
        <v>41</v>
      </c>
      <c r="F40" s="24">
        <v>80</v>
      </c>
      <c r="G40" s="23">
        <v>3.075</v>
      </c>
      <c r="H40" s="15"/>
      <c r="I40" s="15"/>
      <c r="J40" s="15"/>
      <c r="K40" s="15"/>
      <c r="L40" s="16"/>
      <c r="M40" s="17">
        <v>0</v>
      </c>
      <c r="N40" s="8">
        <f t="shared" si="0"/>
        <v>0</v>
      </c>
    </row>
    <row r="41" spans="1:14" s="9" customFormat="1" ht="36">
      <c r="A41" s="21" t="s">
        <v>37</v>
      </c>
      <c r="B41" s="20" t="s">
        <v>108</v>
      </c>
      <c r="C41" s="21" t="s">
        <v>109</v>
      </c>
      <c r="D41" s="22" t="s">
        <v>110</v>
      </c>
      <c r="E41" s="21" t="s">
        <v>41</v>
      </c>
      <c r="F41" s="24">
        <v>600</v>
      </c>
      <c r="G41" s="23">
        <v>1.826</v>
      </c>
      <c r="H41" s="15"/>
      <c r="I41" s="15"/>
      <c r="J41" s="15"/>
      <c r="K41" s="15"/>
      <c r="L41" s="16"/>
      <c r="M41" s="17">
        <v>0</v>
      </c>
      <c r="N41" s="8">
        <f t="shared" si="0"/>
        <v>0</v>
      </c>
    </row>
    <row r="42" spans="1:14" s="9" customFormat="1" ht="18">
      <c r="A42" s="21" t="s">
        <v>37</v>
      </c>
      <c r="B42" s="20" t="s">
        <v>111</v>
      </c>
      <c r="C42" s="21" t="s">
        <v>112</v>
      </c>
      <c r="D42" s="22" t="s">
        <v>113</v>
      </c>
      <c r="E42" s="21" t="s">
        <v>41</v>
      </c>
      <c r="F42" s="24">
        <v>20</v>
      </c>
      <c r="G42" s="23">
        <v>1.672</v>
      </c>
      <c r="H42" s="15"/>
      <c r="I42" s="15"/>
      <c r="J42" s="15"/>
      <c r="K42" s="15"/>
      <c r="L42" s="16"/>
      <c r="M42" s="17">
        <v>0</v>
      </c>
      <c r="N42" s="8">
        <f t="shared" si="0"/>
        <v>0</v>
      </c>
    </row>
    <row r="43" spans="1:14" s="9" customFormat="1" ht="14.25">
      <c r="A43" s="21" t="s">
        <v>37</v>
      </c>
      <c r="B43" s="20" t="s">
        <v>114</v>
      </c>
      <c r="C43" s="21" t="s">
        <v>115</v>
      </c>
      <c r="D43" s="22" t="s">
        <v>116</v>
      </c>
      <c r="E43" s="21" t="s">
        <v>41</v>
      </c>
      <c r="F43" s="24">
        <v>5500</v>
      </c>
      <c r="G43" s="23">
        <v>0.172</v>
      </c>
      <c r="H43" s="15"/>
      <c r="I43" s="15"/>
      <c r="J43" s="15"/>
      <c r="K43" s="15"/>
      <c r="L43" s="16"/>
      <c r="M43" s="17">
        <v>0</v>
      </c>
      <c r="N43" s="8">
        <f t="shared" si="0"/>
        <v>0</v>
      </c>
    </row>
    <row r="44" spans="1:14" s="9" customFormat="1" ht="14.25">
      <c r="A44" s="21" t="s">
        <v>37</v>
      </c>
      <c r="B44" s="20" t="s">
        <v>117</v>
      </c>
      <c r="C44" s="21" t="s">
        <v>118</v>
      </c>
      <c r="D44" s="22" t="s">
        <v>119</v>
      </c>
      <c r="E44" s="21" t="s">
        <v>41</v>
      </c>
      <c r="F44" s="24">
        <v>450</v>
      </c>
      <c r="G44" s="23">
        <v>1.808</v>
      </c>
      <c r="H44" s="15"/>
      <c r="I44" s="15"/>
      <c r="J44" s="15"/>
      <c r="K44" s="15"/>
      <c r="L44" s="16"/>
      <c r="M44" s="17">
        <v>0</v>
      </c>
      <c r="N44" s="8">
        <f t="shared" si="0"/>
        <v>0</v>
      </c>
    </row>
    <row r="45" spans="1:14" s="9" customFormat="1" ht="18">
      <c r="A45" s="21" t="s">
        <v>37</v>
      </c>
      <c r="B45" s="20" t="s">
        <v>120</v>
      </c>
      <c r="C45" s="21" t="s">
        <v>121</v>
      </c>
      <c r="D45" s="22" t="s">
        <v>122</v>
      </c>
      <c r="E45" s="21" t="s">
        <v>41</v>
      </c>
      <c r="F45" s="24">
        <v>60</v>
      </c>
      <c r="G45" s="23">
        <v>3.634</v>
      </c>
      <c r="H45" s="15"/>
      <c r="I45" s="15"/>
      <c r="J45" s="15"/>
      <c r="K45" s="15"/>
      <c r="L45" s="16"/>
      <c r="M45" s="17">
        <v>0</v>
      </c>
      <c r="N45" s="8">
        <f t="shared" si="0"/>
        <v>0</v>
      </c>
    </row>
    <row r="46" spans="1:14" s="9" customFormat="1" ht="18">
      <c r="A46" s="21" t="s">
        <v>37</v>
      </c>
      <c r="B46" s="20" t="s">
        <v>123</v>
      </c>
      <c r="C46" s="21" t="s">
        <v>124</v>
      </c>
      <c r="D46" s="22" t="s">
        <v>125</v>
      </c>
      <c r="E46" s="21" t="s">
        <v>41</v>
      </c>
      <c r="F46" s="24">
        <v>50</v>
      </c>
      <c r="G46" s="23">
        <v>3.077</v>
      </c>
      <c r="H46" s="15"/>
      <c r="I46" s="15"/>
      <c r="J46" s="15"/>
      <c r="K46" s="15"/>
      <c r="L46" s="16"/>
      <c r="M46" s="17">
        <v>0</v>
      </c>
      <c r="N46" s="8">
        <f t="shared" si="0"/>
        <v>0</v>
      </c>
    </row>
    <row r="47" spans="1:14" s="9" customFormat="1" ht="27">
      <c r="A47" s="21" t="s">
        <v>37</v>
      </c>
      <c r="B47" s="20" t="s">
        <v>126</v>
      </c>
      <c r="C47" s="21" t="s">
        <v>127</v>
      </c>
      <c r="D47" s="22" t="s">
        <v>128</v>
      </c>
      <c r="E47" s="21" t="s">
        <v>41</v>
      </c>
      <c r="F47" s="24">
        <v>150</v>
      </c>
      <c r="G47" s="23">
        <v>6</v>
      </c>
      <c r="H47" s="15"/>
      <c r="I47" s="15"/>
      <c r="J47" s="15"/>
      <c r="K47" s="15"/>
      <c r="L47" s="16"/>
      <c r="M47" s="17">
        <v>0</v>
      </c>
      <c r="N47" s="8">
        <f t="shared" si="0"/>
        <v>0</v>
      </c>
    </row>
    <row r="48" spans="1:14" s="9" customFormat="1" ht="18">
      <c r="A48" s="21" t="s">
        <v>37</v>
      </c>
      <c r="B48" s="20" t="s">
        <v>129</v>
      </c>
      <c r="C48" s="21" t="s">
        <v>130</v>
      </c>
      <c r="D48" s="22" t="s">
        <v>131</v>
      </c>
      <c r="E48" s="21" t="s">
        <v>41</v>
      </c>
      <c r="F48" s="24">
        <v>1080</v>
      </c>
      <c r="G48" s="23">
        <v>0.916</v>
      </c>
      <c r="H48" s="15"/>
      <c r="I48" s="15"/>
      <c r="J48" s="15"/>
      <c r="K48" s="15"/>
      <c r="L48" s="16"/>
      <c r="M48" s="17">
        <v>0</v>
      </c>
      <c r="N48" s="8">
        <f t="shared" si="0"/>
        <v>0</v>
      </c>
    </row>
    <row r="49" spans="1:14" s="9" customFormat="1" ht="18">
      <c r="A49" s="21" t="s">
        <v>37</v>
      </c>
      <c r="B49" s="20" t="s">
        <v>132</v>
      </c>
      <c r="C49" s="21" t="s">
        <v>133</v>
      </c>
      <c r="D49" s="22" t="s">
        <v>134</v>
      </c>
      <c r="E49" s="21" t="s">
        <v>41</v>
      </c>
      <c r="F49" s="24">
        <v>1200</v>
      </c>
      <c r="G49" s="23">
        <v>0.193</v>
      </c>
      <c r="H49" s="15"/>
      <c r="I49" s="15"/>
      <c r="J49" s="15"/>
      <c r="K49" s="15"/>
      <c r="L49" s="16"/>
      <c r="M49" s="17">
        <v>0</v>
      </c>
      <c r="N49" s="8">
        <f t="shared" si="0"/>
        <v>0</v>
      </c>
    </row>
    <row r="50" spans="1:14" s="9" customFormat="1" ht="27">
      <c r="A50" s="21" t="s">
        <v>37</v>
      </c>
      <c r="B50" s="20" t="s">
        <v>135</v>
      </c>
      <c r="C50" s="21" t="s">
        <v>136</v>
      </c>
      <c r="D50" s="22" t="s">
        <v>137</v>
      </c>
      <c r="E50" s="21" t="s">
        <v>41</v>
      </c>
      <c r="F50" s="24">
        <v>50</v>
      </c>
      <c r="G50" s="23">
        <v>24.305</v>
      </c>
      <c r="H50" s="15"/>
      <c r="I50" s="15"/>
      <c r="J50" s="15"/>
      <c r="K50" s="15"/>
      <c r="L50" s="16"/>
      <c r="M50" s="17">
        <v>0</v>
      </c>
      <c r="N50" s="8">
        <f t="shared" si="0"/>
        <v>0</v>
      </c>
    </row>
    <row r="51" spans="1:14" s="9" customFormat="1" ht="14.25">
      <c r="A51" s="74" t="s">
        <v>17</v>
      </c>
      <c r="B51" s="75"/>
      <c r="C51" s="75"/>
      <c r="D51" s="76"/>
      <c r="E51" s="77"/>
      <c r="F51" s="78"/>
      <c r="G51" s="78"/>
      <c r="H51" s="79"/>
      <c r="I51" s="79"/>
      <c r="J51" s="79"/>
      <c r="K51" s="79"/>
      <c r="L51" s="80">
        <f>SUM(N16:N50)</f>
        <v>0</v>
      </c>
      <c r="M51" s="81">
        <v>0</v>
      </c>
      <c r="N51" s="82">
        <f t="shared" si="0"/>
        <v>0</v>
      </c>
    </row>
    <row r="53" spans="1:14" s="9" customFormat="1" ht="79.5" customHeight="1">
      <c r="A53" s="83" t="s">
        <v>138</v>
      </c>
      <c r="B53" s="75"/>
      <c r="C53" s="75"/>
      <c r="D53" s="76"/>
      <c r="E53" s="77"/>
      <c r="F53" s="78"/>
      <c r="G53" s="78"/>
      <c r="H53" s="79"/>
      <c r="I53" s="79"/>
      <c r="J53" s="84" t="s">
        <v>140</v>
      </c>
      <c r="K53" s="79"/>
      <c r="L53" s="85"/>
      <c r="M53" s="81">
        <v>0</v>
      </c>
      <c r="N53" s="82">
        <f t="shared" si="0"/>
        <v>0</v>
      </c>
    </row>
    <row r="54" spans="1:14" s="9" customFormat="1" ht="30" customHeight="1">
      <c r="A54" s="84" t="s">
        <v>139</v>
      </c>
      <c r="B54" s="75"/>
      <c r="C54" s="75"/>
      <c r="D54" s="76"/>
      <c r="E54" s="77"/>
      <c r="F54" s="78"/>
      <c r="G54" s="78"/>
      <c r="H54" s="79"/>
      <c r="I54" s="79"/>
      <c r="J54" s="79"/>
      <c r="K54" s="79"/>
      <c r="L54" s="85"/>
      <c r="M54" s="81">
        <v>0</v>
      </c>
      <c r="N54" s="82">
        <f t="shared" si="0"/>
        <v>0</v>
      </c>
    </row>
  </sheetData>
  <sheetProtection/>
  <mergeCells count="51">
    <mergeCell ref="A51:L51"/>
    <mergeCell ref="M51:N51"/>
    <mergeCell ref="A53:J53"/>
    <mergeCell ref="K53:N54"/>
    <mergeCell ref="A54:J54"/>
    <mergeCell ref="E11:F11"/>
    <mergeCell ref="H3:J3"/>
    <mergeCell ref="H4:J4"/>
    <mergeCell ref="K3:N3"/>
    <mergeCell ref="K4:N4"/>
    <mergeCell ref="A7:I7"/>
    <mergeCell ref="A1:N1"/>
    <mergeCell ref="A2:N2"/>
    <mergeCell ref="L7:N7"/>
    <mergeCell ref="J7:K7"/>
    <mergeCell ref="A12:D12"/>
    <mergeCell ref="E12:F12"/>
    <mergeCell ref="J8:K8"/>
    <mergeCell ref="J11:N11"/>
    <mergeCell ref="L8:N8"/>
    <mergeCell ref="J12:N12"/>
    <mergeCell ref="J9:N9"/>
    <mergeCell ref="M16:M17"/>
    <mergeCell ref="N16:N17"/>
    <mergeCell ref="J16:L16"/>
    <mergeCell ref="B16:B17"/>
    <mergeCell ref="C16:C17"/>
    <mergeCell ref="D16:D17"/>
    <mergeCell ref="A14:F14"/>
    <mergeCell ref="I16:I17"/>
    <mergeCell ref="A10:I10"/>
    <mergeCell ref="F16:F17"/>
    <mergeCell ref="H16:H17"/>
    <mergeCell ref="A16:A17"/>
    <mergeCell ref="E16:E17"/>
    <mergeCell ref="G16:G17"/>
    <mergeCell ref="J10:N10"/>
    <mergeCell ref="A13:F13"/>
    <mergeCell ref="J14:N14"/>
    <mergeCell ref="J13:N13"/>
    <mergeCell ref="A11:D11"/>
    <mergeCell ref="A4:G4"/>
    <mergeCell ref="A3:G3"/>
    <mergeCell ref="G11:I11"/>
    <mergeCell ref="G12:I12"/>
    <mergeCell ref="G13:I13"/>
    <mergeCell ref="G14:I14"/>
    <mergeCell ref="A8:I8"/>
    <mergeCell ref="A9:I9"/>
    <mergeCell ref="A5:N5"/>
    <mergeCell ref="A6:N6"/>
  </mergeCells>
  <printOptions/>
  <pageMargins left="0.5905511811023623" right="0.5905511811023623"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2017-09-14T13:07:29Z</cp:lastPrinted>
  <dcterms:created xsi:type="dcterms:W3CDTF">2012-11-22T09:25:45Z</dcterms:created>
  <dcterms:modified xsi:type="dcterms:W3CDTF">2017-09-18T12:43:39Z</dcterms:modified>
  <cp:category/>
  <cp:version/>
  <cp:contentType/>
  <cp:contentStatus/>
</cp:coreProperties>
</file>